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SHICHOSON-ZAI\disk1\03-04 【決　算】財政状況資料集(H24～)\財政状況資料集(R04年度決算分)\03提出（市町村→県）\2回目（結合後）\"/>
    </mc:Choice>
  </mc:AlternateContent>
  <xr:revisionPtr revIDLastSave="0" documentId="13_ncr:1_{72538E82-6D88-42A6-AC82-9A4EDF0EBF50}" xr6:coauthVersionLast="47" xr6:coauthVersionMax="47" xr10:uidLastSave="{00000000-0000-0000-0000-000000000000}"/>
  <bookViews>
    <workbookView xWindow="2868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AM35" i="10"/>
  <c r="C34" i="10"/>
  <c r="C35" i="10" s="1"/>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AM34" i="10" l="1"/>
  <c r="BE34" i="10" s="1"/>
  <c r="BE35" i="10" s="1"/>
  <c r="BW34" i="10" l="1"/>
  <c r="BW35" i="10" s="1"/>
  <c r="BW36" i="10" s="1"/>
  <c r="BW37" i="10" s="1"/>
  <c r="BW38" i="10" s="1"/>
  <c r="BW39" i="10" s="1"/>
  <c r="BW40" i="10" s="1"/>
  <c r="BW41" i="10" s="1"/>
  <c r="BW42" i="10" s="1"/>
  <c r="CO34" i="10" l="1"/>
</calcChain>
</file>

<file path=xl/sharedStrings.xml><?xml version="1.0" encoding="utf-8"?>
<sst xmlns="http://schemas.openxmlformats.org/spreadsheetml/2006/main" count="1197" uniqueCount="621">
  <si>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</si>
  <si>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</si>
  <si>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</si>
  <si>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</si>
  <si>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</si>
  <si>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</si>
  <si>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</si>
  <si>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</si>
  <si>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</si>
  <si>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</si>
  <si>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</si>
  <si>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</si>
  <si>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</si>
  <si>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</si>
  <si>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</si>
  <si>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</si>
  <si>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</si>
  <si>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</si>
  <si>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</si>
  <si>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</si>
  <si>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</si>
  <si>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</si>
  <si>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</si>
  <si>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</si>
  <si>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</si>
  <si>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</si>
  <si>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</si>
  <si>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</si>
  <si>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</si>
  <si>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</si>
  <si>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</si>
  <si>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</si>
  <si>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</si>
  <si>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</si>
  <si>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</si>
  <si>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</si>
  <si>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</si>
  <si>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</si>
  <si>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</si>
  <si>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</si>
  <si>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</si>
  <si>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</si>
  <si>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</si>
  <si>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</si>
  <si>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</si>
  <si>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</si>
  <si>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</si>
  <si>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</si>
  <si>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</si>
  <si>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</si>
  <si>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</si>
  <si>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</si>
  <si>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</si>
  <si>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</si>
  <si>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</si>
  <si>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</si>
  <si>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</si>
  <si>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</si>
  <si>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</si>
  <si>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</si>
  <si>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</si>
  <si>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</si>
  <si>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</si>
  <si>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</si>
  <si>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</si>
  <si>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</si>
  <si>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</si>
  <si>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</si>
  <si>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</si>
  <si>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</si>
  <si>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</si>
  <si>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</si>
  <si>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</si>
  <si>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</si>
  <si>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</si>
  <si>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</si>
  <si>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</si>
  <si>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</si>
  <si>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</si>
  <si>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</si>
  <si>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</si>
  <si>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</si>
  <si>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</si>
  <si>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</si>
  <si>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</si>
  <si>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</si>
  <si>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</si>
  <si>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Ⅰ－０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</si>
  <si>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</si>
  <si>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</si>
  <si>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</si>
  <si>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</si>
  <si>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</si>
  <si>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</si>
  <si>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</si>
  <si>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</si>
  <si>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</si>
  <si>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</si>
  <si>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</si>
  <si>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</si>
  <si>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椎葉村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</si>
  <si>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</si>
  <si>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</si>
  <si>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</si>
  <si>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</si>
  <si>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</si>
  <si>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</si>
  <si>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</si>
  <si>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</si>
  <si>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</si>
  <si>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</si>
  <si>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</si>
  <si>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</si>
  <si>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</si>
  <si>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</si>
  <si>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</si>
  <si>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</si>
  <si>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</si>
  <si>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</si>
  <si>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</si>
  <si>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</si>
  <si>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</si>
  <si>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</si>
  <si>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</si>
  <si>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</si>
  <si>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</si>
  <si>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</si>
  <si>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</si>
  <si>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</si>
  <si>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</si>
  <si>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</si>
  <si>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</si>
  <si>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</si>
  <si>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</si>
  <si>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</si>
  <si>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</si>
  <si>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</si>
  <si>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</si>
  <si>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</si>
  <si>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</si>
  <si>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</si>
  <si>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</si>
  <si>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</si>
  <si>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</si>
  <si>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</si>
  <si>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</si>
  <si>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</si>
  <si>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</si>
  <si>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</si>
  <si>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</si>
  <si>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</si>
  <si>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</si>
  <si>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</si>
  <si>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</si>
  <si>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</si>
  <si>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</si>
  <si>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</si>
  <si>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</si>
  <si>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-2.0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</si>
  <si>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</si>
  <si>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</si>
  <si>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</si>
  <si>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</si>
  <si>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</si>
  <si>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</si>
  <si>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</si>
  <si>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</si>
  <si>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</si>
  <si>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</si>
  <si>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</si>
  <si>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</si>
  <si>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</si>
  <si>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</si>
  <si>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</si>
  <si>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</si>
  <si>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</si>
  <si>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</si>
  <si>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</si>
  <si>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</si>
  <si>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</si>
  <si>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</si>
  <si>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</si>
  <si>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</si>
  <si>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</si>
  <si>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</si>
  <si>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</si>
  <si>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</si>
  <si>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</si>
  <si>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</si>
  <si>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</si>
  <si>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</si>
  <si>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</si>
  <si>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</si>
  <si>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</si>
  <si>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</si>
  <si>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</si>
  <si>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</si>
  <si>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</si>
  <si>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</si>
  <si>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</si>
  <si>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</si>
  <si>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</si>
  <si>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</si>
  <si>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</si>
  <si>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</si>
  <si>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</si>
  <si>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</si>
  <si>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</si>
  <si>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</si>
  <si>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</si>
  <si>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</si>
  <si>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</si>
  <si>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</si>
  <si>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</si>
  <si>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</si>
  <si>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</si>
  <si>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</si>
  <si>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</si>
  <si>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</si>
  <si>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</si>
  <si>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</si>
  <si>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</si>
  <si>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宮崎県椎葉村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</si>
  <si>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</si>
  <si>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</si>
  <si>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</si>
  <si>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</si>
  <si>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</si>
  <si>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</si>
  <si>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</si>
  <si>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</si>
  <si>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</si>
  <si>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</si>
  <si>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</si>
  <si>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</si>
  <si>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</si>
  <si>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</si>
  <si>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</si>
  <si>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</si>
  <si>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</si>
  <si>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</si>
  <si>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</si>
  <si>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</si>
  <si>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</si>
  <si>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</si>
  <si>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</si>
  <si>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</si>
  <si>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</si>
  <si>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</si>
  <si>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</si>
  <si>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</si>
  <si>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</si>
  <si>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</si>
  <si>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</si>
  <si>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</si>
  <si>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</si>
  <si>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</si>
  <si>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</si>
  <si>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</si>
  <si>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</si>
  <si>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</si>
  <si>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</si>
  <si>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</si>
  <si>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</si>
  <si>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</si>
  <si>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</si>
  <si>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</si>
  <si>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</si>
  <si>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</si>
  <si>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</si>
  <si>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</si>
  <si>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</si>
  <si>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</si>
  <si>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</si>
  <si>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</si>
  <si>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</si>
  <si>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</si>
  <si>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</si>
  <si>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</si>
  <si>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</si>
  <si>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</si>
  <si>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</si>
  <si>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</si>
  <si>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</si>
  <si>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</si>
  <si>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</si>
  <si>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</si>
  <si>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</si>
  <si>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</si>
  <si>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</si>
  <si>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</si>
  <si>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</si>
  <si>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</si>
  <si>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</si>
  <si>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</si>
  <si>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</si>
  <si>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</si>
  <si>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</si>
  <si>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</si>
  <si>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</si>
  <si>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</si>
  <si>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</si>
  <si>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</si>
  <si>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</si>
  <si>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</si>
  <si>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</si>
  <si>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</si>
  <si>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</si>
  <si>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</si>
  <si>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</si>
  <si>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</si>
  <si>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</si>
  <si>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</si>
  <si>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</si>
  <si>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</si>
  <si>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</si>
  <si>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</si>
  <si>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</si>
  <si>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</si>
  <si>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</si>
  <si>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</si>
  <si>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</si>
  <si>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</si>
  <si>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</si>
  <si>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</si>
  <si>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</si>
  <si>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</si>
  <si>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</si>
  <si>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</si>
  <si>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</si>
  <si>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</si>
  <si>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</si>
  <si>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</si>
  <si>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</si>
  <si>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</si>
  <si>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</si>
  <si>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</si>
  <si>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</si>
  <si>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</si>
  <si>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</si>
  <si>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</si>
  <si>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</si>
  <si>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</si>
  <si>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</si>
  <si>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</si>
  <si>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</si>
  <si>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</si>
  <si>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</si>
  <si>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</si>
  <si>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</si>
  <si>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</si>
  <si>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</si>
  <si>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</si>
  <si>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</si>
  <si>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</si>
  <si>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</si>
  <si>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</si>
  <si>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</si>
  <si>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</si>
  <si>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</si>
  <si>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</si>
  <si>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</si>
  <si>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</si>
  <si>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</si>
  <si>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</si>
  <si>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</si>
  <si>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</si>
  <si>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</si>
  <si>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</si>
  <si>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</si>
  <si>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</si>
  <si>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</si>
  <si>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</si>
  <si>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</si>
  <si>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</si>
  <si>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宮崎県椎葉村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</si>
  <si>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</si>
  <si>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</si>
  <si>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</si>
  <si>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</si>
  <si>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</si>
  <si>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</si>
  <si>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</si>
  <si>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</si>
  <si>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</si>
  <si>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</si>
  <si>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</si>
  <si>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</si>
  <si>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</si>
  <si>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</si>
  <si>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</si>
  <si>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</si>
  <si>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</si>
  <si>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</si>
  <si>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</si>
  <si>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</si>
  <si>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ケーブルネットワーク事業</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</si>
  <si>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</si>
  <si>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</si>
  <si>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</si>
  <si>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</si>
  <si>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</si>
  <si>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</si>
  <si>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</si>
  <si>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</si>
  <si>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</si>
  <si>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</si>
  <si>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</si>
  <si>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</si>
  <si>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</si>
  <si>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</si>
  <si>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</si>
  <si>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</si>
  <si>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後期高齢者医療事業</t>
    <phoneticPr fontId="5"/>
  </si>
  <si>
    <t>介護サービス事業</t>
    <phoneticPr fontId="5"/>
  </si>
  <si>
    <t>国民健康保険病院事業</t>
    <phoneticPr fontId="5"/>
  </si>
  <si>
    <t>法適用企業</t>
    <phoneticPr fontId="5"/>
  </si>
  <si>
    <t>簡易水道事業</t>
    <phoneticPr fontId="5"/>
  </si>
  <si>
    <t>法非適用企業</t>
    <phoneticPr fontId="5"/>
  </si>
  <si>
    <t>電気事業</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</si>
  <si>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</si>
  <si>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</si>
  <si>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</si>
  <si>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</si>
  <si>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</si>
  <si>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</si>
  <si>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</si>
  <si>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</si>
  <si>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</si>
  <si>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</si>
  <si>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</si>
  <si>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</si>
  <si>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</si>
  <si>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</si>
  <si>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</si>
  <si>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</si>
  <si>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</si>
  <si>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</si>
  <si>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</si>
  <si>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</si>
  <si>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</si>
  <si>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</si>
  <si>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</si>
  <si>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</si>
  <si>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</si>
  <si>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</si>
  <si>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</si>
  <si>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</si>
  <si>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</si>
  <si>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</si>
  <si>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</si>
  <si>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</si>
  <si>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</si>
  <si>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</si>
  <si>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</si>
  <si>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</si>
  <si>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</si>
  <si>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</si>
  <si>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</si>
  <si>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</si>
  <si>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</si>
  <si>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</si>
  <si>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</si>
  <si>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</si>
  <si>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</si>
  <si>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</si>
  <si>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</si>
  <si>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</si>
  <si>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</si>
  <si>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</si>
  <si>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</si>
  <si>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</si>
  <si>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</si>
  <si>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</si>
  <si>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</si>
  <si>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</si>
  <si>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</si>
  <si>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</si>
  <si>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</si>
  <si>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</si>
  <si>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</si>
  <si>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</si>
  <si>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</si>
  <si>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</si>
  <si>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国民健康保険病院事業</t>
    <phoneticPr fontId="5"/>
  </si>
  <si>
    <t xml:space="preserve">基準財政需要額算入見込額 </t>
    <rPh sb="0" eb="2">
      <t>キジュン</t>
    </rPh>
    <rPh sb="2" eb="4">
      <t>ザイセイ</t>
    </rPh>
    <rPh sb="4" eb="7">
      <t>ジュヨウガク</t>
    </rPh>
    <rPh sb="7" eb="9">
      <t>サンニュウ</t>
    </rPh>
    <rPh sb="9" eb="12">
      <t>ミコミガク</t>
    </rPh>
    <phoneticPr fontId="31"/>
  </si>
  <si>
    <t>電気事業</t>
    <phoneticPr fontId="5"/>
  </si>
  <si>
    <t>-</t>
    <phoneticPr fontId="5"/>
  </si>
  <si>
    <t>(Ｆ)</t>
    <phoneticPr fontId="5"/>
  </si>
  <si>
    <t>国民健康保険事業</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</si>
  <si>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</si>
  <si>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</si>
  <si>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</si>
  <si>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</si>
  <si>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</si>
  <si>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</si>
  <si>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</si>
  <si>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</si>
  <si>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</si>
  <si>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</si>
  <si>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</si>
  <si>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</si>
  <si>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</si>
  <si>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</si>
  <si>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</si>
  <si>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</si>
  <si>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</si>
  <si>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</si>
  <si>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</si>
  <si>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</si>
  <si>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</si>
  <si>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</si>
  <si>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</si>
  <si>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</si>
  <si>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</si>
  <si>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</si>
  <si>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</si>
  <si>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</si>
  <si>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</si>
  <si>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</si>
  <si>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</si>
  <si>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</si>
  <si>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</si>
  <si>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</si>
  <si>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</si>
  <si>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</si>
  <si>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</si>
  <si>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</si>
  <si>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</si>
  <si>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</si>
  <si>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</si>
  <si>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</si>
  <si>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</si>
  <si>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</si>
  <si>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</si>
  <si>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</si>
  <si>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</si>
  <si>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</si>
  <si>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</si>
  <si>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</si>
  <si>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</si>
  <si>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</si>
  <si>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</si>
  <si>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</si>
  <si>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</si>
  <si>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</si>
  <si>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</si>
  <si>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</si>
  <si>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</si>
  <si>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</si>
  <si>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</si>
  <si>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</si>
  <si>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</si>
  <si>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</si>
  <si>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</si>
  <si>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</si>
  <si>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</si>
  <si>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</si>
  <si>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</si>
  <si>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</si>
  <si>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</si>
  <si>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</si>
  <si>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</si>
  <si>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</si>
  <si>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</si>
  <si>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</si>
  <si>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</si>
  <si>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</si>
  <si>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</si>
  <si>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</si>
  <si>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</si>
  <si>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</si>
  <si>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</si>
  <si>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</si>
  <si>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</si>
  <si>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4.72</t>
  </si>
  <si>
    <t>▲ 2.10</t>
  </si>
  <si>
    <t>▲ 3.99</t>
  </si>
  <si>
    <t>国民健康保険病院事業</t>
  </si>
  <si>
    <t>一般会計</t>
  </si>
  <si>
    <t>簡易水道事業</t>
  </si>
  <si>
    <t>介護保険事業</t>
  </si>
  <si>
    <t>電気事業</t>
  </si>
  <si>
    <t>国民健康保険事業</t>
  </si>
  <si>
    <t>介護サービス事業</t>
  </si>
  <si>
    <t>ケーブルネットワーク事業</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</si>
  <si>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</si>
  <si>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</si>
  <si>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</si>
  <si>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</si>
  <si>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</si>
  <si>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</si>
  <si>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</si>
  <si>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</si>
  <si>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</si>
  <si>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宮崎県市町村総合事務組合　一般会計</t>
    <rPh sb="0" eb="3">
      <t>ミヤザキケン</t>
    </rPh>
    <rPh sb="3" eb="12">
      <t>シチョウソンソウゴウジムクミアイ</t>
    </rPh>
    <rPh sb="13" eb="17">
      <t>イッパンカイケイ</t>
    </rPh>
    <phoneticPr fontId="2"/>
  </si>
  <si>
    <t>宮崎県市町村総合事務組合　市町村交通災害共済事業特別会計</t>
    <rPh sb="0" eb="3">
      <t>ミヤザキケン</t>
    </rPh>
    <rPh sb="3" eb="12">
      <t>シチョウソンソウゴウジムクミアイ</t>
    </rPh>
    <rPh sb="13" eb="28">
      <t>シチョウソンコウツウサイガイキョウサイジギョウトクベツカイケイ</t>
    </rPh>
    <phoneticPr fontId="2"/>
  </si>
  <si>
    <t>宮崎県市町村総合事務組合　自治会館管理運営特別会計</t>
    <rPh sb="0" eb="3">
      <t>ミヤザキケン</t>
    </rPh>
    <rPh sb="3" eb="12">
      <t>シチョウソンソウゴウジムクミアイ</t>
    </rPh>
    <rPh sb="13" eb="25">
      <t>ジチカイカンカンリウンエイトクベツカイケイ</t>
    </rPh>
    <phoneticPr fontId="2"/>
  </si>
  <si>
    <t>宮崎県後期高齢者医療広域連合　一般会計</t>
    <rPh sb="0" eb="3">
      <t>ミヤザキケン</t>
    </rPh>
    <rPh sb="3" eb="8">
      <t>コウキコウレイシャ</t>
    </rPh>
    <rPh sb="8" eb="14">
      <t>イリョウコウイキレンゴウ</t>
    </rPh>
    <rPh sb="15" eb="19">
      <t>イッパンカイケイ</t>
    </rPh>
    <phoneticPr fontId="2"/>
  </si>
  <si>
    <t>宮崎県後期高齢者医療広域連合　後期高齢者医療特別会計</t>
    <rPh sb="0" eb="3">
      <t>ミヤザキケン</t>
    </rPh>
    <rPh sb="3" eb="8">
      <t>コウキコウレイシャ</t>
    </rPh>
    <rPh sb="8" eb="14">
      <t>イリョウコウイキレンゴウ</t>
    </rPh>
    <rPh sb="15" eb="26">
      <t>コウキコウレイシャイリョウトクベツカイケイ</t>
    </rPh>
    <phoneticPr fontId="2"/>
  </si>
  <si>
    <t>宮崎県北部広域行政事務組合（一般会計）</t>
    <rPh sb="0" eb="3">
      <t>ミヤザキケン</t>
    </rPh>
    <rPh sb="3" eb="13">
      <t>ホクブコウイキギョウセイジムクミアイ</t>
    </rPh>
    <rPh sb="14" eb="18">
      <t>イッパンカイケイ</t>
    </rPh>
    <phoneticPr fontId="2"/>
  </si>
  <si>
    <t>宮崎県北部広域行政事務組合（特別会計）</t>
    <rPh sb="0" eb="3">
      <t>ミヤザキケン</t>
    </rPh>
    <rPh sb="3" eb="13">
      <t>ホクブコウイキギョウセイジムクミアイ</t>
    </rPh>
    <rPh sb="14" eb="16">
      <t>トクベツ</t>
    </rPh>
    <rPh sb="16" eb="18">
      <t>カイケイ</t>
    </rPh>
    <phoneticPr fontId="2"/>
  </si>
  <si>
    <t>日向東臼杵広域連合</t>
    <rPh sb="0" eb="9">
      <t>ヒュウガヒガシウスキコウイキレンゴウ</t>
    </rPh>
    <phoneticPr fontId="2"/>
  </si>
  <si>
    <t>入郷地区衛生組合</t>
    <rPh sb="0" eb="8">
      <t>イリゴウチクエイセイクミアイ</t>
    </rPh>
    <phoneticPr fontId="2"/>
  </si>
  <si>
    <t>宮崎県林業公社</t>
    <rPh sb="0" eb="7">
      <t>ミヤザキケンリンギョウコウシャ</t>
    </rPh>
    <phoneticPr fontId="2"/>
  </si>
  <si>
    <t>ふるさと振興基金</t>
    <rPh sb="4" eb="8">
      <t>シンコウキキン</t>
    </rPh>
    <phoneticPr fontId="5"/>
  </si>
  <si>
    <t>過疎地域自立促進基金</t>
    <rPh sb="0" eb="4">
      <t>カソチイキ</t>
    </rPh>
    <rPh sb="4" eb="10">
      <t>ジリツソクシンキキン</t>
    </rPh>
    <phoneticPr fontId="2"/>
  </si>
  <si>
    <t>公共施設等整備基金</t>
    <rPh sb="0" eb="4">
      <t>コウキョウシセツ</t>
    </rPh>
    <rPh sb="4" eb="5">
      <t>トウ</t>
    </rPh>
    <rPh sb="5" eb="9">
      <t>セイビキキン</t>
    </rPh>
    <phoneticPr fontId="2"/>
  </si>
  <si>
    <t>地域福祉基金</t>
    <rPh sb="0" eb="6">
      <t>チイキフクシキキン</t>
    </rPh>
    <phoneticPr fontId="2"/>
  </si>
  <si>
    <t>森林環境譲与税基金</t>
    <rPh sb="0" eb="9">
      <t>シンリンカンキョウジョウヨゼイキキン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</si>
  <si>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</si>
  <si>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</si>
  <si>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昨年度同様に算出不可となっており、顕在化している将来負担は少ないものと考えられるが、潜在化している将来負担である有形固定資産減価償却率は52.7％となっている。類似団体平均と比較して有形固定資産減価償却率は低く、喫緊に多額の更新費用は発生しないと思われるが、更新費用の平準化ができるよう個別施設計画に則り、計画的な資産整備を進めていく必要がある。また、余剰な固定資産をもつことがないように今後はこれまで以上に計画的な整備を進めていく。</t>
    <rPh sb="0" eb="6">
      <t>ショウライフタンヒリツ</t>
    </rPh>
    <rPh sb="13" eb="15">
      <t>サンシュツ</t>
    </rPh>
    <rPh sb="15" eb="17">
      <t>フカ</t>
    </rPh>
    <rPh sb="24" eb="27">
      <t>ケンザイカ</t>
    </rPh>
    <rPh sb="31" eb="35">
      <t>ショウライフタン</t>
    </rPh>
    <rPh sb="36" eb="37">
      <t>スク</t>
    </rPh>
    <rPh sb="42" eb="43">
      <t>カンガ</t>
    </rPh>
    <rPh sb="49" eb="52">
      <t>センザイカ</t>
    </rPh>
    <rPh sb="56" eb="60">
      <t>ショウラ</t>
    </rPh>
    <rPh sb="63" eb="69">
      <t>ユウケイコテイシサン</t>
    </rPh>
    <rPh sb="69" eb="74">
      <t>ゲンカショウキャクリツ</t>
    </rPh>
    <rPh sb="87" eb="91">
      <t>ルイジダンタイ</t>
    </rPh>
    <rPh sb="91" eb="93">
      <t>ヘイキン</t>
    </rPh>
    <rPh sb="94" eb="96">
      <t>ヒカク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</si>
  <si>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</si>
  <si>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</si>
  <si>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</si>
  <si>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</si>
  <si>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</si>
  <si>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</si>
  <si>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昨年度同様数値無し、実質公債費比率は類似団体内平均値を上回っている状況である。臨時財政対策債や過疎債などの交付税措置の良い地方債が多いことや基金の積立が計画的になされてきたことで実質的な負担がない状況であると思われる。
潜在化している将来負担である有形固定資産、特にインフラ資産の更新時期が重なってくることが予想されるため、地方債の発行により将来負担比率が高くなる可能性がある。また、道路等のインフラ資産は住民の生活に欠かせないものであることから計画的な維持管理が必要となる。今ある施設は将来も維持していかなければならないものがほとんどであるため、更新費用に対する備えが必要である。</t>
    <rPh sb="0" eb="2">
      <t>ショウライ</t>
    </rPh>
    <rPh sb="2" eb="4">
      <t>フタン</t>
    </rPh>
    <rPh sb="4" eb="6">
      <t>ヒリツ</t>
    </rPh>
    <rPh sb="7" eb="10">
      <t>サクネンド</t>
    </rPh>
    <rPh sb="10" eb="12">
      <t>ドウヨウ</t>
    </rPh>
    <rPh sb="12" eb="14">
      <t>スウチ</t>
    </rPh>
    <rPh sb="14" eb="15">
      <t>ナ</t>
    </rPh>
    <rPh sb="46" eb="53">
      <t>リンジザイセイタイサクサイ</t>
    </rPh>
    <rPh sb="54" eb="57">
      <t>カソサイ</t>
    </rPh>
    <rPh sb="66" eb="67">
      <t>ヨ</t>
    </rPh>
    <rPh sb="123" eb="127">
      <t>ショウライフタン</t>
    </rPh>
    <rPh sb="130" eb="136">
      <t>ユウケイコテイシサン</t>
    </rPh>
    <rPh sb="137" eb="138">
      <t>トク</t>
    </rPh>
    <rPh sb="143" eb="145">
      <t>シサン</t>
    </rPh>
    <rPh sb="146" eb="150">
      <t>コウシンジキ</t>
    </rPh>
    <rPh sb="151" eb="152">
      <t>カサ</t>
    </rPh>
    <rPh sb="160" eb="162">
      <t>ヨソウ</t>
    </rPh>
    <rPh sb="168" eb="171">
      <t>チホウサイ</t>
    </rPh>
    <rPh sb="172" eb="174">
      <t>ハッコウ</t>
    </rPh>
    <rPh sb="177" eb="181">
      <t>ショウライフタン</t>
    </rPh>
    <rPh sb="181" eb="183">
      <t>ヒリツ</t>
    </rPh>
    <rPh sb="184" eb="185">
      <t>タカ</t>
    </rPh>
    <rPh sb="188" eb="191">
      <t>カノウセイ</t>
    </rPh>
    <rPh sb="289" eb="290">
      <t>ソナ</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</si>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</sst>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1"/>
      <color rgb="FF000000"/>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39"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0" fontId="18" fillId="0" borderId="12" xfId="16" applyFont="1" applyBorder="1" applyAlignment="1" applyProtection="1">
      <alignment horizontal="left" vertical="top" wrapText="1"/>
      <protection locked="0"/>
    </xf>
    <xf numFmtId="0" fontId="18" fillId="0" borderId="51" xfId="16" applyFont="1" applyBorder="1" applyAlignment="1" applyProtection="1">
      <alignment horizontal="left" vertical="top" wrapText="1"/>
      <protection locked="0"/>
    </xf>
    <xf numFmtId="0" fontId="18" fillId="0" borderId="65" xfId="16" applyFont="1" applyBorder="1" applyAlignment="1" applyProtection="1">
      <alignment horizontal="left" vertical="top" wrapText="1"/>
      <protection locked="0"/>
    </xf>
    <xf numFmtId="0" fontId="18" fillId="0" borderId="0" xfId="16" applyFont="1" applyAlignment="1" applyProtection="1">
      <alignment horizontal="left" vertical="top" wrapText="1"/>
      <protection locked="0"/>
    </xf>
    <xf numFmtId="0" fontId="18" fillId="0" borderId="38" xfId="16" applyFont="1" applyBorder="1" applyAlignment="1" applyProtection="1">
      <alignment horizontal="left" vertical="top" wrapText="1"/>
      <protection locked="0"/>
    </xf>
    <xf numFmtId="0" fontId="18" fillId="0" borderId="37" xfId="16" applyFont="1" applyBorder="1" applyAlignment="1" applyProtection="1">
      <alignment horizontal="left" vertical="top" wrapText="1"/>
      <protection locked="0"/>
    </xf>
    <xf numFmtId="0" fontId="18" fillId="0" borderId="56" xfId="16" applyFont="1" applyBorder="1" applyAlignment="1" applyProtection="1">
      <alignment horizontal="left" vertical="top" wrapText="1"/>
      <protection locked="0"/>
    </xf>
    <xf numFmtId="0" fontId="18" fillId="0" borderId="40" xfId="16" applyFont="1" applyBorder="1" applyAlignment="1" applyProtection="1">
      <alignment horizontal="left" vertical="top" wrapText="1"/>
      <protection locked="0"/>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0"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59E8C91D-A306-4F8B-ADB1-C66D7BE273FC}"/>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271581</c:v>
                </c:pt>
                <c:pt idx="1">
                  <c:v>268375</c:v>
                </c:pt>
                <c:pt idx="2">
                  <c:v>301035</c:v>
                </c:pt>
                <c:pt idx="3">
                  <c:v>277467</c:v>
                </c:pt>
                <c:pt idx="4">
                  <c:v>282256</c:v>
                </c:pt>
              </c:numCache>
            </c:numRef>
          </c:val>
          <c:smooth val="0"/>
          <c:extLst>
            <c:ext xmlns:c16="http://schemas.microsoft.com/office/drawing/2014/chart" uri="{C3380CC4-5D6E-409C-BE32-E72D297353CC}">
              <c16:uniqueId val="{00000000-7FCC-4F2F-AB6C-75B9C5A8D17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598815</c:v>
                </c:pt>
                <c:pt idx="1">
                  <c:v>733474</c:v>
                </c:pt>
                <c:pt idx="2">
                  <c:v>646187</c:v>
                </c:pt>
                <c:pt idx="3">
                  <c:v>443416</c:v>
                </c:pt>
                <c:pt idx="4">
                  <c:v>477628</c:v>
                </c:pt>
              </c:numCache>
            </c:numRef>
          </c:val>
          <c:smooth val="0"/>
          <c:extLst>
            <c:ext xmlns:c16="http://schemas.microsoft.com/office/drawing/2014/chart" uri="{C3380CC4-5D6E-409C-BE32-E72D297353CC}">
              <c16:uniqueId val="{00000001-7FCC-4F2F-AB6C-75B9C5A8D17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5.78</c:v>
                </c:pt>
                <c:pt idx="1">
                  <c:v>5.74</c:v>
                </c:pt>
                <c:pt idx="2">
                  <c:v>5.47</c:v>
                </c:pt>
                <c:pt idx="3">
                  <c:v>5.15</c:v>
                </c:pt>
                <c:pt idx="4">
                  <c:v>5.28</c:v>
                </c:pt>
              </c:numCache>
            </c:numRef>
          </c:val>
          <c:extLst>
            <c:ext xmlns:c16="http://schemas.microsoft.com/office/drawing/2014/chart" uri="{C3380CC4-5D6E-409C-BE32-E72D297353CC}">
              <c16:uniqueId val="{00000000-DD79-40AF-97D4-28CB5F18281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60.2</c:v>
                </c:pt>
                <c:pt idx="1">
                  <c:v>60.46</c:v>
                </c:pt>
                <c:pt idx="2">
                  <c:v>63.47</c:v>
                </c:pt>
                <c:pt idx="3">
                  <c:v>63.75</c:v>
                </c:pt>
                <c:pt idx="4">
                  <c:v>63.92</c:v>
                </c:pt>
              </c:numCache>
            </c:numRef>
          </c:val>
          <c:extLst>
            <c:ext xmlns:c16="http://schemas.microsoft.com/office/drawing/2014/chart" uri="{C3380CC4-5D6E-409C-BE32-E72D297353CC}">
              <c16:uniqueId val="{00000001-DD79-40AF-97D4-28CB5F18281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-4.72</c:v>
                </c:pt>
                <c:pt idx="1">
                  <c:v>-2.1</c:v>
                </c:pt>
                <c:pt idx="2">
                  <c:v>4.03</c:v>
                </c:pt>
                <c:pt idx="3">
                  <c:v>0.92</c:v>
                </c:pt>
                <c:pt idx="4">
                  <c:v>-3.99</c:v>
                </c:pt>
              </c:numCache>
            </c:numRef>
          </c:val>
          <c:smooth val="0"/>
          <c:extLst>
            <c:ext xmlns:c16="http://schemas.microsoft.com/office/drawing/2014/chart" uri="{C3380CC4-5D6E-409C-BE32-E72D297353CC}">
              <c16:uniqueId val="{00000002-DD79-40AF-97D4-28CB5F18281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0-59E0-4969-92A7-A63495A6343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9E0-4969-92A7-A63495A63434}"/>
            </c:ext>
          </c:extLst>
        </c:ser>
        <c:ser>
          <c:idx val="2"/>
          <c:order val="2"/>
          <c:tx>
            <c:strRef>
              <c:f>データシート!$A$29</c:f>
              <c:strCache>
                <c:ptCount val="1"/>
                <c:pt idx="0">
                  <c:v>ケーブルネットワーク事業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0.01</c:v>
                </c:pt>
                <c:pt idx="2">
                  <c:v>#N/A</c:v>
                </c:pt>
                <c:pt idx="3">
                  <c:v>0</c:v>
                </c:pt>
                <c:pt idx="4">
                  <c:v>#N/A</c:v>
                </c:pt>
                <c:pt idx="5">
                  <c:v>0.01</c:v>
                </c:pt>
                <c:pt idx="6">
                  <c:v>#N/A</c:v>
                </c:pt>
                <c:pt idx="7">
                  <c:v>0.01</c:v>
                </c:pt>
                <c:pt idx="8">
                  <c:v>#N/A</c:v>
                </c:pt>
                <c:pt idx="9">
                  <c:v>0.01</c:v>
                </c:pt>
              </c:numCache>
            </c:numRef>
          </c:val>
          <c:extLst>
            <c:ext xmlns:c16="http://schemas.microsoft.com/office/drawing/2014/chart" uri="{C3380CC4-5D6E-409C-BE32-E72D297353CC}">
              <c16:uniqueId val="{00000002-59E0-4969-92A7-A63495A63434}"/>
            </c:ext>
          </c:extLst>
        </c:ser>
        <c:ser>
          <c:idx val="3"/>
          <c:order val="3"/>
          <c:tx>
            <c:strRef>
              <c:f>データシート!$A$30</c:f>
              <c:strCache>
                <c:ptCount val="1"/>
                <c:pt idx="0">
                  <c:v>介護サービス事業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0.01</c:v>
                </c:pt>
                <c:pt idx="4">
                  <c:v>#N/A</c:v>
                </c:pt>
                <c:pt idx="5">
                  <c:v>0.02</c:v>
                </c:pt>
                <c:pt idx="6">
                  <c:v>#N/A</c:v>
                </c:pt>
                <c:pt idx="7">
                  <c:v>0.03</c:v>
                </c:pt>
                <c:pt idx="8">
                  <c:v>#N/A</c:v>
                </c:pt>
                <c:pt idx="9">
                  <c:v>0.02</c:v>
                </c:pt>
              </c:numCache>
            </c:numRef>
          </c:val>
          <c:extLst>
            <c:ext xmlns:c16="http://schemas.microsoft.com/office/drawing/2014/chart" uri="{C3380CC4-5D6E-409C-BE32-E72D297353CC}">
              <c16:uniqueId val="{00000003-59E0-4969-92A7-A63495A63434}"/>
            </c:ext>
          </c:extLst>
        </c:ser>
        <c:ser>
          <c:idx val="4"/>
          <c:order val="4"/>
          <c:tx>
            <c:strRef>
              <c:f>データシート!$A$31</c:f>
              <c:strCache>
                <c:ptCount val="1"/>
                <c:pt idx="0">
                  <c:v>国民健康保険事業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0.11</c:v>
                </c:pt>
                <c:pt idx="2">
                  <c:v>#N/A</c:v>
                </c:pt>
                <c:pt idx="3">
                  <c:v>0.06</c:v>
                </c:pt>
                <c:pt idx="4">
                  <c:v>#N/A</c:v>
                </c:pt>
                <c:pt idx="5">
                  <c:v>0.04</c:v>
                </c:pt>
                <c:pt idx="6">
                  <c:v>#N/A</c:v>
                </c:pt>
                <c:pt idx="7">
                  <c:v>0.05</c:v>
                </c:pt>
                <c:pt idx="8">
                  <c:v>#N/A</c:v>
                </c:pt>
                <c:pt idx="9">
                  <c:v>7.0000000000000007E-2</c:v>
                </c:pt>
              </c:numCache>
            </c:numRef>
          </c:val>
          <c:extLst>
            <c:ext xmlns:c16="http://schemas.microsoft.com/office/drawing/2014/chart" uri="{C3380CC4-5D6E-409C-BE32-E72D297353CC}">
              <c16:uniqueId val="{00000004-59E0-4969-92A7-A63495A63434}"/>
            </c:ext>
          </c:extLst>
        </c:ser>
        <c:ser>
          <c:idx val="5"/>
          <c:order val="5"/>
          <c:tx>
            <c:strRef>
              <c:f>データシート!$A$32</c:f>
              <c:strCache>
                <c:ptCount val="1"/>
                <c:pt idx="0">
                  <c:v>電気事業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0.79</c:v>
                </c:pt>
                <c:pt idx="2">
                  <c:v>#N/A</c:v>
                </c:pt>
                <c:pt idx="3">
                  <c:v>0.8</c:v>
                </c:pt>
                <c:pt idx="4">
                  <c:v>#N/A</c:v>
                </c:pt>
                <c:pt idx="5">
                  <c:v>0.73</c:v>
                </c:pt>
                <c:pt idx="6">
                  <c:v>#N/A</c:v>
                </c:pt>
                <c:pt idx="7">
                  <c:v>0.02</c:v>
                </c:pt>
                <c:pt idx="8">
                  <c:v>#N/A</c:v>
                </c:pt>
                <c:pt idx="9">
                  <c:v>0.24</c:v>
                </c:pt>
              </c:numCache>
            </c:numRef>
          </c:val>
          <c:extLst>
            <c:ext xmlns:c16="http://schemas.microsoft.com/office/drawing/2014/chart" uri="{C3380CC4-5D6E-409C-BE32-E72D297353CC}">
              <c16:uniqueId val="{00000005-59E0-4969-92A7-A63495A63434}"/>
            </c:ext>
          </c:extLst>
        </c:ser>
        <c:ser>
          <c:idx val="6"/>
          <c:order val="6"/>
          <c:tx>
            <c:strRef>
              <c:f>データシート!$A$33</c:f>
              <c:strCache>
                <c:ptCount val="1"/>
                <c:pt idx="0">
                  <c:v>介護保険事業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0.3</c:v>
                </c:pt>
                <c:pt idx="2">
                  <c:v>#N/A</c:v>
                </c:pt>
                <c:pt idx="3">
                  <c:v>0.25</c:v>
                </c:pt>
                <c:pt idx="4">
                  <c:v>#N/A</c:v>
                </c:pt>
                <c:pt idx="5">
                  <c:v>0.27</c:v>
                </c:pt>
                <c:pt idx="6">
                  <c:v>#N/A</c:v>
                </c:pt>
                <c:pt idx="7">
                  <c:v>0.44</c:v>
                </c:pt>
                <c:pt idx="8">
                  <c:v>#N/A</c:v>
                </c:pt>
                <c:pt idx="9">
                  <c:v>1.06</c:v>
                </c:pt>
              </c:numCache>
            </c:numRef>
          </c:val>
          <c:extLst>
            <c:ext xmlns:c16="http://schemas.microsoft.com/office/drawing/2014/chart" uri="{C3380CC4-5D6E-409C-BE32-E72D297353CC}">
              <c16:uniqueId val="{00000006-59E0-4969-92A7-A63495A63434}"/>
            </c:ext>
          </c:extLst>
        </c:ser>
        <c:ser>
          <c:idx val="7"/>
          <c:order val="7"/>
          <c:tx>
            <c:strRef>
              <c:f>データシート!$A$34</c:f>
              <c:strCache>
                <c:ptCount val="1"/>
                <c:pt idx="0">
                  <c:v>簡易水道事業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0.05</c:v>
                </c:pt>
                <c:pt idx="2">
                  <c:v>#N/A</c:v>
                </c:pt>
                <c:pt idx="3">
                  <c:v>0.05</c:v>
                </c:pt>
                <c:pt idx="4">
                  <c:v>#N/A</c:v>
                </c:pt>
                <c:pt idx="5">
                  <c:v>0.02</c:v>
                </c:pt>
                <c:pt idx="6">
                  <c:v>#N/A</c:v>
                </c:pt>
                <c:pt idx="7">
                  <c:v>0.02</c:v>
                </c:pt>
                <c:pt idx="8">
                  <c:v>#N/A</c:v>
                </c:pt>
                <c:pt idx="9">
                  <c:v>1.31</c:v>
                </c:pt>
              </c:numCache>
            </c:numRef>
          </c:val>
          <c:extLst>
            <c:ext xmlns:c16="http://schemas.microsoft.com/office/drawing/2014/chart" uri="{C3380CC4-5D6E-409C-BE32-E72D297353CC}">
              <c16:uniqueId val="{00000007-59E0-4969-92A7-A63495A6343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5.76</c:v>
                </c:pt>
                <c:pt idx="2">
                  <c:v>#N/A</c:v>
                </c:pt>
                <c:pt idx="3">
                  <c:v>5.72</c:v>
                </c:pt>
                <c:pt idx="4">
                  <c:v>#N/A</c:v>
                </c:pt>
                <c:pt idx="5">
                  <c:v>5.45</c:v>
                </c:pt>
                <c:pt idx="6">
                  <c:v>#N/A</c:v>
                </c:pt>
                <c:pt idx="7">
                  <c:v>5.13</c:v>
                </c:pt>
                <c:pt idx="8">
                  <c:v>#N/A</c:v>
                </c:pt>
                <c:pt idx="9">
                  <c:v>5.26</c:v>
                </c:pt>
              </c:numCache>
            </c:numRef>
          </c:val>
          <c:extLst>
            <c:ext xmlns:c16="http://schemas.microsoft.com/office/drawing/2014/chart" uri="{C3380CC4-5D6E-409C-BE32-E72D297353CC}">
              <c16:uniqueId val="{00000008-59E0-4969-92A7-A63495A63434}"/>
            </c:ext>
          </c:extLst>
        </c:ser>
        <c:ser>
          <c:idx val="9"/>
          <c:order val="9"/>
          <c:tx>
            <c:strRef>
              <c:f>データシート!$A$36</c:f>
              <c:strCache>
                <c:ptCount val="1"/>
                <c:pt idx="0">
                  <c:v>国民健康保険病院事業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18.059999999999999</c:v>
                </c:pt>
                <c:pt idx="2">
                  <c:v>#N/A</c:v>
                </c:pt>
                <c:pt idx="3">
                  <c:v>18.010000000000002</c:v>
                </c:pt>
                <c:pt idx="4">
                  <c:v>#N/A</c:v>
                </c:pt>
                <c:pt idx="5">
                  <c:v>17.149999999999999</c:v>
                </c:pt>
                <c:pt idx="6">
                  <c:v>#N/A</c:v>
                </c:pt>
                <c:pt idx="7">
                  <c:v>16.850000000000001</c:v>
                </c:pt>
                <c:pt idx="8">
                  <c:v>#N/A</c:v>
                </c:pt>
                <c:pt idx="9">
                  <c:v>17.3</c:v>
                </c:pt>
              </c:numCache>
            </c:numRef>
          </c:val>
          <c:extLst>
            <c:ext xmlns:c16="http://schemas.microsoft.com/office/drawing/2014/chart" uri="{C3380CC4-5D6E-409C-BE32-E72D297353CC}">
              <c16:uniqueId val="{00000009-59E0-4969-92A7-A63495A6343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516</c:v>
                </c:pt>
                <c:pt idx="5">
                  <c:v>514</c:v>
                </c:pt>
                <c:pt idx="8">
                  <c:v>544</c:v>
                </c:pt>
                <c:pt idx="11">
                  <c:v>534</c:v>
                </c:pt>
                <c:pt idx="14">
                  <c:v>529</c:v>
                </c:pt>
              </c:numCache>
            </c:numRef>
          </c:val>
          <c:extLst>
            <c:ext xmlns:c16="http://schemas.microsoft.com/office/drawing/2014/chart" uri="{C3380CC4-5D6E-409C-BE32-E72D297353CC}">
              <c16:uniqueId val="{00000000-2570-491C-ACAD-359CF187D56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570-491C-ACAD-359CF187D56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570-491C-ACAD-359CF187D56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7</c:v>
                </c:pt>
                <c:pt idx="3">
                  <c:v>6</c:v>
                </c:pt>
                <c:pt idx="6">
                  <c:v>4</c:v>
                </c:pt>
                <c:pt idx="9">
                  <c:v>4</c:v>
                </c:pt>
                <c:pt idx="12">
                  <c:v>4</c:v>
                </c:pt>
              </c:numCache>
            </c:numRef>
          </c:val>
          <c:extLst>
            <c:ext xmlns:c16="http://schemas.microsoft.com/office/drawing/2014/chart" uri="{C3380CC4-5D6E-409C-BE32-E72D297353CC}">
              <c16:uniqueId val="{00000003-2570-491C-ACAD-359CF187D56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54</c:v>
                </c:pt>
                <c:pt idx="3">
                  <c:v>52</c:v>
                </c:pt>
                <c:pt idx="6">
                  <c:v>54</c:v>
                </c:pt>
                <c:pt idx="9">
                  <c:v>52</c:v>
                </c:pt>
                <c:pt idx="12">
                  <c:v>59</c:v>
                </c:pt>
              </c:numCache>
            </c:numRef>
          </c:val>
          <c:extLst>
            <c:ext xmlns:c16="http://schemas.microsoft.com/office/drawing/2014/chart" uri="{C3380CC4-5D6E-409C-BE32-E72D297353CC}">
              <c16:uniqueId val="{00000004-2570-491C-ACAD-359CF187D56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570-491C-ACAD-359CF187D56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570-491C-ACAD-359CF187D56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727</c:v>
                </c:pt>
                <c:pt idx="3">
                  <c:v>718</c:v>
                </c:pt>
                <c:pt idx="6">
                  <c:v>755</c:v>
                </c:pt>
                <c:pt idx="9">
                  <c:v>741</c:v>
                </c:pt>
                <c:pt idx="12">
                  <c:v>718</c:v>
                </c:pt>
              </c:numCache>
            </c:numRef>
          </c:val>
          <c:extLst>
            <c:ext xmlns:c16="http://schemas.microsoft.com/office/drawing/2014/chart" uri="{C3380CC4-5D6E-409C-BE32-E72D297353CC}">
              <c16:uniqueId val="{00000007-2570-491C-ACAD-359CF187D56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272</c:v>
                </c:pt>
                <c:pt idx="2">
                  <c:v>#N/A</c:v>
                </c:pt>
                <c:pt idx="3">
                  <c:v>#N/A</c:v>
                </c:pt>
                <c:pt idx="4">
                  <c:v>262</c:v>
                </c:pt>
                <c:pt idx="5">
                  <c:v>#N/A</c:v>
                </c:pt>
                <c:pt idx="6">
                  <c:v>#N/A</c:v>
                </c:pt>
                <c:pt idx="7">
                  <c:v>269</c:v>
                </c:pt>
                <c:pt idx="8">
                  <c:v>#N/A</c:v>
                </c:pt>
                <c:pt idx="9">
                  <c:v>#N/A</c:v>
                </c:pt>
                <c:pt idx="10">
                  <c:v>263</c:v>
                </c:pt>
                <c:pt idx="11">
                  <c:v>#N/A</c:v>
                </c:pt>
                <c:pt idx="12">
                  <c:v>#N/A</c:v>
                </c:pt>
                <c:pt idx="13">
                  <c:v>252</c:v>
                </c:pt>
                <c:pt idx="14">
                  <c:v>#N/A</c:v>
                </c:pt>
              </c:numCache>
            </c:numRef>
          </c:val>
          <c:smooth val="0"/>
          <c:extLst>
            <c:ext xmlns:c16="http://schemas.microsoft.com/office/drawing/2014/chart" uri="{C3380CC4-5D6E-409C-BE32-E72D297353CC}">
              <c16:uniqueId val="{00000008-2570-491C-ACAD-359CF187D56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4736</c:v>
                </c:pt>
                <c:pt idx="5">
                  <c:v>4677</c:v>
                </c:pt>
                <c:pt idx="8">
                  <c:v>4668</c:v>
                </c:pt>
                <c:pt idx="11">
                  <c:v>4539</c:v>
                </c:pt>
                <c:pt idx="14">
                  <c:v>4481</c:v>
                </c:pt>
              </c:numCache>
            </c:numRef>
          </c:val>
          <c:extLst>
            <c:ext xmlns:c16="http://schemas.microsoft.com/office/drawing/2014/chart" uri="{C3380CC4-5D6E-409C-BE32-E72D297353CC}">
              <c16:uniqueId val="{00000000-C346-4D2F-AF92-5F578C60812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C346-4D2F-AF92-5F578C60812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3161</c:v>
                </c:pt>
                <c:pt idx="5">
                  <c:v>3532</c:v>
                </c:pt>
                <c:pt idx="8">
                  <c:v>3844</c:v>
                </c:pt>
                <c:pt idx="11">
                  <c:v>4334</c:v>
                </c:pt>
                <c:pt idx="14">
                  <c:v>4243</c:v>
                </c:pt>
              </c:numCache>
            </c:numRef>
          </c:val>
          <c:extLst>
            <c:ext xmlns:c16="http://schemas.microsoft.com/office/drawing/2014/chart" uri="{C3380CC4-5D6E-409C-BE32-E72D297353CC}">
              <c16:uniqueId val="{00000002-C346-4D2F-AF92-5F578C60812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46-4D2F-AF92-5F578C60812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46-4D2F-AF92-5F578C60812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5</c:v>
                </c:pt>
                <c:pt idx="3">
                  <c:v>5</c:v>
                </c:pt>
                <c:pt idx="6">
                  <c:v>0</c:v>
                </c:pt>
                <c:pt idx="9">
                  <c:v>0</c:v>
                </c:pt>
                <c:pt idx="12">
                  <c:v>0</c:v>
                </c:pt>
              </c:numCache>
            </c:numRef>
          </c:val>
          <c:extLst>
            <c:ext xmlns:c16="http://schemas.microsoft.com/office/drawing/2014/chart" uri="{C3380CC4-5D6E-409C-BE32-E72D297353CC}">
              <c16:uniqueId val="{00000005-C346-4D2F-AF92-5F578C60812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1067</c:v>
                </c:pt>
                <c:pt idx="3">
                  <c:v>1111</c:v>
                </c:pt>
                <c:pt idx="6">
                  <c:v>1102</c:v>
                </c:pt>
                <c:pt idx="9">
                  <c:v>1101</c:v>
                </c:pt>
                <c:pt idx="12">
                  <c:v>1163</c:v>
                </c:pt>
              </c:numCache>
            </c:numRef>
          </c:val>
          <c:extLst>
            <c:ext xmlns:c16="http://schemas.microsoft.com/office/drawing/2014/chart" uri="{C3380CC4-5D6E-409C-BE32-E72D297353CC}">
              <c16:uniqueId val="{00000006-C346-4D2F-AF92-5F578C60812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21</c:v>
                </c:pt>
                <c:pt idx="3">
                  <c:v>15</c:v>
                </c:pt>
                <c:pt idx="6">
                  <c:v>10</c:v>
                </c:pt>
                <c:pt idx="9">
                  <c:v>6</c:v>
                </c:pt>
                <c:pt idx="12">
                  <c:v>2</c:v>
                </c:pt>
              </c:numCache>
            </c:numRef>
          </c:val>
          <c:extLst>
            <c:ext xmlns:c16="http://schemas.microsoft.com/office/drawing/2014/chart" uri="{C3380CC4-5D6E-409C-BE32-E72D297353CC}">
              <c16:uniqueId val="{00000007-C346-4D2F-AF92-5F578C60812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538</c:v>
                </c:pt>
                <c:pt idx="3">
                  <c:v>545</c:v>
                </c:pt>
                <c:pt idx="6">
                  <c:v>475</c:v>
                </c:pt>
                <c:pt idx="9">
                  <c:v>409</c:v>
                </c:pt>
                <c:pt idx="12">
                  <c:v>401</c:v>
                </c:pt>
              </c:numCache>
            </c:numRef>
          </c:val>
          <c:extLst>
            <c:ext xmlns:c16="http://schemas.microsoft.com/office/drawing/2014/chart" uri="{C3380CC4-5D6E-409C-BE32-E72D297353CC}">
              <c16:uniqueId val="{00000008-C346-4D2F-AF92-5F578C60812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346-4D2F-AF92-5F578C60812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5906</c:v>
                </c:pt>
                <c:pt idx="3">
                  <c:v>6085</c:v>
                </c:pt>
                <c:pt idx="6">
                  <c:v>6096</c:v>
                </c:pt>
                <c:pt idx="9">
                  <c:v>5886</c:v>
                </c:pt>
                <c:pt idx="12">
                  <c:v>5751</c:v>
                </c:pt>
              </c:numCache>
            </c:numRef>
          </c:val>
          <c:extLst>
            <c:ext xmlns:c16="http://schemas.microsoft.com/office/drawing/2014/chart" uri="{C3380CC4-5D6E-409C-BE32-E72D297353CC}">
              <c16:uniqueId val="{0000000A-C346-4D2F-AF92-5F578C60812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346-4D2F-AF92-5F578C60812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1901</c:v>
                </c:pt>
                <c:pt idx="1">
                  <c:v>2015</c:v>
                </c:pt>
                <c:pt idx="2">
                  <c:v>1973</c:v>
                </c:pt>
              </c:numCache>
            </c:numRef>
          </c:val>
          <c:extLst>
            <c:ext xmlns:c16="http://schemas.microsoft.com/office/drawing/2014/chart" uri="{C3380CC4-5D6E-409C-BE32-E72D297353CC}">
              <c16:uniqueId val="{00000000-6251-49DC-B977-388035132F7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619</c:v>
                </c:pt>
                <c:pt idx="1">
                  <c:v>691</c:v>
                </c:pt>
                <c:pt idx="2">
                  <c:v>691</c:v>
                </c:pt>
              </c:numCache>
            </c:numRef>
          </c:val>
          <c:extLst>
            <c:ext xmlns:c16="http://schemas.microsoft.com/office/drawing/2014/chart" uri="{C3380CC4-5D6E-409C-BE32-E72D297353CC}">
              <c16:uniqueId val="{00000001-6251-49DC-B977-388035132F7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1355</c:v>
                </c:pt>
                <c:pt idx="1">
                  <c:v>1726</c:v>
                </c:pt>
                <c:pt idx="2">
                  <c:v>1699</c:v>
                </c:pt>
              </c:numCache>
            </c:numRef>
          </c:val>
          <c:extLst>
            <c:ext xmlns:c16="http://schemas.microsoft.com/office/drawing/2014/chart" uri="{C3380CC4-5D6E-409C-BE32-E72D297353CC}">
              <c16:uniqueId val="{00000002-6251-49DC-B977-388035132F7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{D4FB8098-81C3-42E4-8218-7FF455984149}</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21A1-49E1-AA8D-1CC59FDCC97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{FC7399F7-D288-449D-9F56-7DD77A20712D}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1A1-49E1-AA8D-1CC59FDCC97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{58527A1D-D9A3-4AB7-BF73-BF88E74E3C5F}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1A1-49E1-AA8D-1CC59FDCC97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{F4ECB3AA-7605-40D9-8100-331CAE879350}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1A1-49E1-AA8D-1CC59FDCC97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{E74F2518-5650-4B3B-A6CC-61788C353210}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1A1-49E1-AA8D-1CC59FDCC979}"/>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{337CD40A-151F-4830-9588-94AAEC67F068}</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21A1-49E1-AA8D-1CC59FDCC979}"/>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{CA5E9BBB-24C7-443C-A3C2-2034CB232FE7}</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21A1-49E1-AA8D-1CC59FDCC979}"/>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{2BF0D0D0-D9EF-41A4-9A8E-E6F15A1758E7}</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21A1-49E1-AA8D-1CC59FDCC979}"/>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{CAB865F7-CF1A-4517-8E4E-525322C29DA6}</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21A1-49E1-AA8D-1CC59FDCC97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49.6</c:v>
                </c:pt>
                <c:pt idx="8">
                  <c:v>50</c:v>
                </c:pt>
                <c:pt idx="16">
                  <c:v>50.6</c:v>
                </c:pt>
                <c:pt idx="24">
                  <c:v>51.9</c:v>
                </c:pt>
                <c:pt idx="32">
                  <c:v>52.7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21A1-49E1-AA8D-1CC59FDCC97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{BD2E3331-F129-4127-9DB6-4223C431AD99}</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21A1-49E1-AA8D-1CC59FDCC97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{07C7DEA9-EEC8-4EF2-AE38-D75B82B0283C}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1A1-49E1-AA8D-1CC59FDCC97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{0A4AE1A6-0E7C-4A50-A6F4-34687234F118}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1A1-49E1-AA8D-1CC59FDCC97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{ADC0C2D7-C02B-4E19-BFB6-59166F44BE71}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1A1-49E1-AA8D-1CC59FDCC97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{E1A0F7A9-5862-4746-9175-A2C262BBAE1B}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1A1-49E1-AA8D-1CC59FDCC979}"/>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{DF750A2A-6884-4381-A544-F2130A086694}</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21A1-49E1-AA8D-1CC59FDCC979}"/>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{C9CA0C11-8FF8-40D4-9242-C68E8F69EC45}</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21A1-49E1-AA8D-1CC59FDCC979}"/>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{8A3E4F61-760B-4A95-B23A-006AD1F0EAD3}</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21A1-49E1-AA8D-1CC59FDCC979}"/>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{59937BA2-985F-4467-9C80-1F30F42A5384}</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21A1-49E1-AA8D-1CC59FDCC97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59.2</c:v>
                </c:pt>
                <c:pt idx="8">
                  <c:v>60.3</c:v>
                </c:pt>
                <c:pt idx="16">
                  <c:v>61</c:v>
                </c:pt>
                <c:pt idx="24">
                  <c:v>62.3</c:v>
                </c:pt>
                <c:pt idx="32">
                  <c:v>63.7</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21A1-49E1-AA8D-1CC59FDCC979}"/>
            </c:ext>
          </c:extLst>
        </c:ser>
        <c:dLbls>
          <c:showLegendKey val="0"/>
          <c:showVal val="1"/>
          <c:showCatName val="0"/>
          <c:showSerName val="0"/>
          <c:showPercent val="0"/>
          <c:showBubbleSize val="0"/>
        </c:dLbls>
        <c:axId val="46179840"/>
        <c:axId val="46181760"/>
      </c:scatterChart>
      <c:valAx>
        <c:axId val="46179840"/>
        <c:scaling>
          <c:orientation val="maxMin"/>
          <c:max val="64"/>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{EFFAD010-17A7-42E6-B809-FC584170264E}</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404F-4121-9AC6-0D100ED09BE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{025ACCF2-38D0-42EA-BCA3-5368A2974C89}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04F-4121-9AC6-0D100ED09BE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{C06A2265-5BC9-48E4-A4E3-B0F933E9CD8A}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04F-4121-9AC6-0D100ED09BE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{48FAFC43-3009-476D-929A-CBAC86CB92E7}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04F-4121-9AC6-0D100ED09BE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{6D3287CA-A388-4CC5-B64A-E92B991BA16D}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04F-4121-9AC6-0D100ED09BEA}"/>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{4B5BEF25-8023-4F44-A4AB-834F7243D8A0}</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404F-4121-9AC6-0D100ED09BEA}"/>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{C5DC1EB0-B5D3-4C92-88DE-7D37448C427C}</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404F-4121-9AC6-0D100ED09BEA}"/>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{C76A8944-70B1-4A98-9CA7-30506E935459}</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404F-4121-9AC6-0D100ED09BEA}"/>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{019C33CD-7EB8-4F50-A4A2-059851E1DE6E}</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404F-4121-9AC6-0D100ED09BE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12.2</c:v>
                </c:pt>
                <c:pt idx="8">
                  <c:v>12</c:v>
                </c:pt>
                <c:pt idx="16">
                  <c:v>11.4</c:v>
                </c:pt>
                <c:pt idx="24">
                  <c:v>10.7</c:v>
                </c:pt>
                <c:pt idx="32">
                  <c:v>10.199999999999999</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404F-4121-9AC6-0D100ED09BE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{DE763233-B08D-4EDD-B7B8-6E741E27716F}</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404F-4121-9AC6-0D100ED09BE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{8FDBAB5D-E55E-4ACB-9591-F01C085A505E}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04F-4121-9AC6-0D100ED09BE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{327CC593-092A-4538-A8D7-3696B80EDF14}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04F-4121-9AC6-0D100ED09BE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{CC618EAB-128E-46BC-BE4F-BABC37BD1608}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04F-4121-9AC6-0D100ED09BE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{D05CE470-D195-4B19-8218-D22BEE0A348E}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04F-4121-9AC6-0D100ED09BEA}"/>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{37974406-0B48-4CC5-AB3E-F2FBBE70C145}</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404F-4121-9AC6-0D100ED09BEA}"/>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{B7CC88AD-9F99-45D3-81BF-879C186E3D3E}</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404F-4121-9AC6-0D100ED09BEA}"/>
                </c:ext>
              </c:extLst>
            </c:dLbl>
            <c:dLbl>
              <c:idx val="24"/>
              <c:layout>
                <c:manualLayout>
                  <c:x val="-4.4905057365901141E-2"/>
                  <c:y val="-4.3495921315535875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{81B2880F-960B-4ED2-9E86-DE5F058E092A}</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404F-4121-9AC6-0D100ED09BEA}"/>
                </c:ext>
              </c:extLst>
            </c:dLbl>
            <c:dLbl>
              <c:idx val="32"/>
              <c:layout>
                <c:manualLayout>
                  <c:x val="-1.8235628084250027E-2"/>
                  <c:y val="-8.1337372860052048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{76E2B13D-0D38-48E5-B789-8EA49884DFFE}</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404F-4121-9AC6-0D100ED09BE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7.3</c:v>
                </c:pt>
                <c:pt idx="16">
                  <c:v>7.4</c:v>
                </c:pt>
                <c:pt idx="24">
                  <c:v>7.5</c:v>
                </c:pt>
                <c:pt idx="32">
                  <c:v>7.5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404F-4121-9AC6-0D100ED09BEA}"/>
            </c:ext>
          </c:extLst>
        </c:ser>
        <c:dLbls>
          <c:showLegendKey val="0"/>
          <c:showVal val="1"/>
          <c:showCatName val="0"/>
          <c:showSerName val="0"/>
          <c:showPercent val="0"/>
          <c:showBubbleSize val="0"/>
        </c:dLbls>
        <c:axId val="84219776"/>
        <c:axId val="84234240"/>
      </c:scatterChart>
      <c:valAx>
        <c:axId val="84219776"/>
        <c:scaling>
          <c:orientation val="maxMin"/>
          <c:max val="7.6"/>
          <c:min val="6.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B43F7D33-916F-46F9-B35D-165E155F5270}"/>
            </a:ext>
          </a:extLst>
        </xdr:cNvPr>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766AA542-4CF3-4F5B-991E-7A6E4E3A0773}"/>
            </a:ext>
          </a:extLst>
        </xdr:cNvPr>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A7FB36DB-7B5E-4D25-9BB4-F86E065924DD}"/>
            </a:ext>
          </a:extLst>
        </xdr:cNvPr>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2AA5F1BF-E69D-4773-99D9-A33745FDB0F1}"/>
            </a:ext>
          </a:extLst>
        </xdr:cNvPr>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宮崎県椎葉村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8A29E90B-21FA-419E-B7D4-F45AF63CF4DA}"/>
            </a:ext>
          </a:extLst>
        </xdr:cNvPr>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1FAFD6CF-BB7A-4E66-9495-D0B19B47FB55}"/>
            </a:ext>
          </a:extLst>
        </xdr:cNvPr>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737FBCD1-D64B-49E8-AD4A-0A1BF26F1029}"/>
            </a:ext>
          </a:extLst>
        </xdr:cNvPr>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968EAB48-8930-4444-83FC-672D0258F17C}"/>
            </a:ext>
          </a:extLst>
        </xdr:cNvPr>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68D6907E-0950-4905-9B99-2BCD9C4CD3C2}"/>
            </a:ext>
          </a:extLst>
        </xdr:cNvPr>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52A2C382-838B-4CDC-A9B7-0AB6C15AE587}"/>
            </a:ext>
          </a:extLst>
        </xdr:cNvPr>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2,586
2,579
537.29
7,525,886
6,700,745
163,129
3,086,822
5,750,821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B7D8F7F9-068E-4B99-8C35-119744826F34}"/>
            </a:ext>
          </a:extLst>
        </xdr:cNvPr>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58BE9490-F36F-44C4-B8CD-C002AB3E9E08}"/>
            </a:ext>
          </a:extLst>
        </xdr:cNvPr>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FAAD4041-D411-432C-9DAD-C4F091F40857}"/>
            </a:ext>
          </a:extLst>
        </xdr:cNvPr>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C61AE318-23E9-498E-BE8C-9C93CE9A86B0}"/>
            </a:ext>
          </a:extLst>
        </xdr:cNvPr>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7EAFCD2F-207E-45AE-B8D6-2604FD38D3AB}"/>
            </a:ext>
          </a:extLst>
        </xdr:cNvPr>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F688044E-4845-42DF-ADAC-CE20600D227D}"/>
            </a:ext>
          </a:extLst>
        </xdr:cNvPr>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8F3AC32E-1B56-4C00-AAA2-F2C6FA3B5521}"/>
            </a:ext>
          </a:extLst>
        </xdr:cNvPr>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66D3C89B-594B-442F-9345-9D4C36FB9412}"/>
            </a:ext>
          </a:extLst>
        </xdr:cNvPr>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FED1FE45-0ED5-41E2-81B5-BEF52BB82B07}"/>
            </a:ext>
          </a:extLst>
        </xdr:cNvPr>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F916437A-8497-4244-A81A-CE59A4A9F557}"/>
            </a:ext>
          </a:extLst>
        </xdr:cNvPr>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86D69B49-3E3E-4710-9761-7E442E2B4BFE}"/>
            </a:ext>
          </a:extLst>
        </xdr:cNvPr>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610EAE2F-B41A-4747-8968-E9F7609C9111}"/>
            </a:ext>
          </a:extLst>
        </xdr:cNvPr>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C45E2AD9-E5FC-4607-91A5-1872FADFE134}"/>
            </a:ext>
          </a:extLst>
        </xdr:cNvPr>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CE4ED986-83A0-46B5-A108-15CB40C4B830}"/>
            </a:ext>
          </a:extLst>
        </xdr:cNvPr>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83EAC373-AF8B-443D-960D-CAF524EDFFB3}"/>
            </a:ext>
          </a:extLst>
        </xdr:cNvPr>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B19DC8F8-7C59-4413-A9E4-224FC9506F42}"/>
            </a:ext>
          </a:extLst>
        </xdr:cNvPr>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E578D524-CE0A-4732-9971-E5AFFFB5CD64}"/>
            </a:ext>
          </a:extLst>
        </xdr:cNvPr>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1F8584B9-F573-4331-9DA4-0573F59561AE}"/>
            </a:ext>
          </a:extLst>
        </xdr:cNvPr>
        <xdr:cNvSpPr txBox="1"/>
      </xdr:nvSpPr>
      <xdr:spPr>
        <a:xfrm>
          <a:off x="704850" y="294513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15C873B2-CC7B-4C7C-AAEB-42E9C6A72625}"/>
            </a:ext>
          </a:extLst>
        </xdr:cNvPr>
        <xdr:cNvSpPr txBox="1"/>
      </xdr:nvSpPr>
      <xdr:spPr>
        <a:xfrm>
          <a:off x="704850" y="319151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192B5BC9-D766-46F8-A4FC-5920DA3CE061}"/>
            </a:ext>
          </a:extLst>
        </xdr:cNvPr>
        <xdr:cNvSpPr txBox="1"/>
      </xdr:nvSpPr>
      <xdr:spPr>
        <a:xfrm>
          <a:off x="704850" y="34417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130FC0D-3790-44E0-B178-BFAFBC1DB123}"/>
            </a:ext>
          </a:extLst>
        </xdr:cNvPr>
        <xdr:cNvSpPr txBox="1"/>
      </xdr:nvSpPr>
      <xdr:spPr>
        <a:xfrm>
          <a:off x="704850" y="368808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FEA51292-5EC1-4FD0-9E73-12C115085DAC}"/>
            </a:ext>
          </a:extLst>
        </xdr:cNvPr>
        <xdr:cNvSpPr txBox="1"/>
      </xdr:nvSpPr>
      <xdr:spPr>
        <a:xfrm>
          <a:off x="704850" y="393827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50C8B118-7019-4E8A-AFA9-388BBCFED927}"/>
            </a:ext>
          </a:extLst>
        </xdr:cNvPr>
        <xdr:cNvSpPr txBox="1"/>
      </xdr:nvSpPr>
      <xdr:spPr>
        <a:xfrm>
          <a:off x="704850" y="418846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BFD1B9B6-0567-448B-AFAE-2B5E92F7F33F}"/>
            </a:ext>
          </a:extLst>
        </xdr:cNvPr>
        <xdr:cNvSpPr txBox="1"/>
      </xdr:nvSpPr>
      <xdr:spPr>
        <a:xfrm>
          <a:off x="704850" y="443484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90ED57C0-417C-4327-86BE-9AFD5518043D}"/>
            </a:ext>
          </a:extLst>
        </xdr:cNvPr>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F1D6F70-D98C-43DD-883D-89CC6C77B193}"/>
            </a:ext>
          </a:extLst>
        </xdr:cNvPr>
        <xdr:cNvSpPr txBox="1"/>
      </xdr:nvSpPr>
      <xdr:spPr>
        <a:xfrm>
          <a:off x="1624487" y="52603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5613B00F-EC6F-47D5-B241-1FC4566E86ED}"/>
            </a:ext>
          </a:extLst>
        </xdr:cNvPr>
        <xdr:cNvSpPr txBox="1"/>
      </xdr:nvSpPr>
      <xdr:spPr>
        <a:xfrm>
          <a:off x="2890364"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8AA75AD2-CEAE-4F76-B4B8-700F646AF116}"/>
            </a:ext>
          </a:extLst>
        </xdr:cNvPr>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A60CD01-BDEE-461E-9C15-1E436792D630}"/>
            </a:ext>
          </a:extLst>
        </xdr:cNvPr>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FBCCD8D2-37BF-4EA3-8392-DAF7E067C335}"/>
            </a:ext>
          </a:extLst>
        </xdr:cNvPr>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900F8419-DBD1-450A-890B-45ECBA9A524C}"/>
            </a:ext>
          </a:extLst>
        </xdr:cNvPr>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9CA66B1F-E7E7-4E22-BC99-73B4AE35F545}"/>
            </a:ext>
          </a:extLst>
        </xdr:cNvPr>
        <xdr:cNvSpPr/>
      </xdr:nvSpPr>
      <xdr:spPr>
        <a:xfrm>
          <a:off x="8197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C552FC41-1154-401B-9685-9016FAC8F268}"/>
            </a:ext>
          </a:extLst>
        </xdr:cNvPr>
        <xdr:cNvSpPr/>
      </xdr:nvSpPr>
      <xdr:spPr>
        <a:xfrm>
          <a:off x="8197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45CBA55E-1333-4EA4-85F3-AC890E4F87B4}"/>
            </a:ext>
          </a:extLst>
        </xdr:cNvPr>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5227CA15-1801-44EE-9EF8-F1460623ECD2}"/>
            </a:ext>
          </a:extLst>
        </xdr:cNvPr>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A817504D-6449-4497-8EC7-FC40A1611EA9}"/>
            </a:ext>
          </a:extLst>
        </xdr:cNvPr>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C58C25B5-8553-44D9-ADA5-8C325F467A99}"/>
            </a:ext>
          </a:extLst>
        </xdr:cNvPr>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過去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カ年同値となった。今後も過疎化・少子高齢化等の影響により、税収は減少していく見込みである。また、基準財政需要額においては交付税措置のある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公債費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が減少傾向にあり、国勢調査人口も減となっていることから、減少していく見込みである。引き続き、税の徴収業務の強化で収入の安定確保に努めたい。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CB22D9EA-0944-441A-8D29-451344316F94}"/>
            </a:ext>
          </a:extLst>
        </xdr:cNvPr>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FB0912ED-93D9-4045-8FDC-EAA887A1B29A}"/>
            </a:ext>
          </a:extLst>
        </xdr:cNvPr>
        <xdr:cNvCxnSpPr/>
      </xdr:nvCxnSpPr>
      <xdr:spPr>
        <a:xfrm>
          <a:off x="704850" y="7617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4AFB6CF8-9BDD-4674-9053-25A59ADF86AE}"/>
            </a:ext>
          </a:extLst>
        </xdr:cNvPr>
        <xdr:cNvSpPr txBox="1"/>
      </xdr:nvSpPr>
      <xdr:spPr>
        <a:xfrm>
          <a:off x="0" y="747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100AFBE2-DFC6-4CE6-9F64-35E68CE851D9}"/>
            </a:ext>
          </a:extLst>
        </xdr:cNvPr>
        <xdr:cNvCxnSpPr/>
      </xdr:nvCxnSpPr>
      <xdr:spPr>
        <a:xfrm>
          <a:off x="704850" y="72233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F90DC2D2-DE65-4F79-AB70-EF155C8ABDCB}"/>
            </a:ext>
          </a:extLst>
        </xdr:cNvPr>
        <xdr:cNvSpPr txBox="1"/>
      </xdr:nvSpPr>
      <xdr:spPr>
        <a:xfrm>
          <a:off x="0" y="708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203E8F37-F976-4BA4-8D92-3AE6B9B967FE}"/>
            </a:ext>
          </a:extLst>
        </xdr:cNvPr>
        <xdr:cNvCxnSpPr/>
      </xdr:nvCxnSpPr>
      <xdr:spPr>
        <a:xfrm>
          <a:off x="704850" y="6832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F2ABDF9E-0A0B-4D1D-92B5-B8287EA6C3FE}"/>
            </a:ext>
          </a:extLst>
        </xdr:cNvPr>
        <xdr:cNvSpPr txBox="1"/>
      </xdr:nvSpPr>
      <xdr:spPr>
        <a:xfrm>
          <a:off x="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C280359B-BBCE-4E0D-8B34-4F8F26EA61A9}"/>
            </a:ext>
          </a:extLst>
        </xdr:cNvPr>
        <xdr:cNvCxnSpPr/>
      </xdr:nvCxnSpPr>
      <xdr:spPr>
        <a:xfrm>
          <a:off x="704850" y="6438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E3DABCA7-14D4-46C7-BBEF-0A2C5441BD65}"/>
            </a:ext>
          </a:extLst>
        </xdr:cNvPr>
        <xdr:cNvSpPr txBox="1"/>
      </xdr:nvSpPr>
      <xdr:spPr>
        <a:xfrm>
          <a:off x="0" y="62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F4C1B86F-F673-4713-854C-60CBA84882D2}"/>
            </a:ext>
          </a:extLst>
        </xdr:cNvPr>
        <xdr:cNvCxnSpPr/>
      </xdr:nvCxnSpPr>
      <xdr:spPr>
        <a:xfrm>
          <a:off x="704850" y="60435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7D871EFA-D853-4DBB-AFF0-F24AEE98FE49}"/>
            </a:ext>
          </a:extLst>
        </xdr:cNvPr>
        <xdr:cNvSpPr txBox="1"/>
      </xdr:nvSpPr>
      <xdr:spPr>
        <a:xfrm>
          <a:off x="0" y="5905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84426394-3270-4C7E-A3BE-7124DB7A060E}"/>
            </a:ext>
          </a:extLst>
        </xdr:cNvPr>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497A167E-F7D5-4882-8A75-F0B9BBA4A9C3}"/>
            </a:ext>
          </a:extLst>
        </xdr:cNvPr>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5B878CAA-33DB-4D92-8759-20EFCEC4FDC2}"/>
            </a:ext>
          </a:extLst>
        </xdr:cNvPr>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692C3062-B945-44F3-8E94-33B3D3020FE5}"/>
            </a:ext>
          </a:extLst>
        </xdr:cNvPr>
        <xdr:cNvCxnSpPr/>
      </xdr:nvCxnSpPr>
      <xdr:spPr>
        <a:xfrm flipV="1">
          <a:off x="4514850" y="5946775"/>
          <a:ext cx="0" cy="15140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91E8BFB9-558D-43DC-985B-48F1020709C2}"/>
            </a:ext>
          </a:extLst>
        </xdr:cNvPr>
        <xdr:cNvSpPr txBox="1"/>
      </xdr:nvSpPr>
      <xdr:spPr>
        <a:xfrm>
          <a:off x="4584700" y="7432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35E666D0-027C-48C2-A0B9-22DEF9739AA2}"/>
            </a:ext>
          </a:extLst>
        </xdr:cNvPr>
        <xdr:cNvCxnSpPr/>
      </xdr:nvCxnSpPr>
      <xdr:spPr>
        <a:xfrm>
          <a:off x="4425950" y="746082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6" name="財政力最大値テキスト">
          <a:extLst>
            <a:ext uri="{FF2B5EF4-FFF2-40B4-BE49-F238E27FC236}">
              <a16:creationId xmlns:a16="http://schemas.microsoft.com/office/drawing/2014/main" id="{D66684B4-A5AE-48B0-8BFE-996EFDC758FC}"/>
            </a:ext>
          </a:extLst>
        </xdr:cNvPr>
        <xdr:cNvSpPr txBox="1"/>
      </xdr:nvSpPr>
      <xdr:spPr>
        <a:xfrm>
          <a:off x="4584700" y="5697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7" name="直線コネクタ 66">
          <a:extLst>
            <a:ext uri="{FF2B5EF4-FFF2-40B4-BE49-F238E27FC236}">
              <a16:creationId xmlns:a16="http://schemas.microsoft.com/office/drawing/2014/main" id="{2F900F9D-CF16-41A1-92E2-FB60918B5B42}"/>
            </a:ext>
          </a:extLst>
        </xdr:cNvPr>
        <xdr:cNvCxnSpPr/>
      </xdr:nvCxnSpPr>
      <xdr:spPr>
        <a:xfrm>
          <a:off x="4425950" y="59467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75142</xdr:rowOff>
    </xdr:from>
    <xdr:to>
      <xdr:col>23</xdr:col>
      <xdr:colOff>133350</xdr:colOff>
      <xdr:row>43</xdr:row>
      <xdr:rowOff>75142</xdr:rowOff>
    </xdr:to>
    <xdr:cxnSp macro="">
      <xdr:nvCxnSpPr>
        <xdr:cNvPr id="68" name="直線コネクタ 67">
          <a:extLst>
            <a:ext uri="{FF2B5EF4-FFF2-40B4-BE49-F238E27FC236}">
              <a16:creationId xmlns:a16="http://schemas.microsoft.com/office/drawing/2014/main" id="{F4A1A3C0-2FCE-4FBC-8B28-1B2C1AB15E4C}"/>
            </a:ext>
          </a:extLst>
        </xdr:cNvPr>
        <xdr:cNvCxnSpPr/>
      </xdr:nvCxnSpPr>
      <xdr:spPr>
        <a:xfrm>
          <a:off x="3752850" y="7283662"/>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652</xdr:rowOff>
    </xdr:from>
    <xdr:ext cx="762000" cy="259045"/>
    <xdr:sp macro="" textlink="">
      <xdr:nvSpPr>
        <xdr:cNvPr id="69" name="財政力平均値テキスト">
          <a:extLst>
            <a:ext uri="{FF2B5EF4-FFF2-40B4-BE49-F238E27FC236}">
              <a16:creationId xmlns:a16="http://schemas.microsoft.com/office/drawing/2014/main" id="{6B04B210-147B-4B67-AB9E-44950F105519}"/>
            </a:ext>
          </a:extLst>
        </xdr:cNvPr>
        <xdr:cNvSpPr txBox="1"/>
      </xdr:nvSpPr>
      <xdr:spPr>
        <a:xfrm>
          <a:off x="4584700" y="70415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0" name="フローチャート: 判断 69">
          <a:extLst>
            <a:ext uri="{FF2B5EF4-FFF2-40B4-BE49-F238E27FC236}">
              <a16:creationId xmlns:a16="http://schemas.microsoft.com/office/drawing/2014/main" id="{78872446-449D-413B-94F6-6A0527BC5BF0}"/>
            </a:ext>
          </a:extLst>
        </xdr:cNvPr>
        <xdr:cNvSpPr/>
      </xdr:nvSpPr>
      <xdr:spPr>
        <a:xfrm>
          <a:off x="4464050" y="71964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75142</xdr:rowOff>
    </xdr:from>
    <xdr:to>
      <xdr:col>19</xdr:col>
      <xdr:colOff>133350</xdr:colOff>
      <xdr:row>43</xdr:row>
      <xdr:rowOff>75142</xdr:rowOff>
    </xdr:to>
    <xdr:cxnSp macro="">
      <xdr:nvCxnSpPr>
        <xdr:cNvPr id="71" name="直線コネクタ 70">
          <a:extLst>
            <a:ext uri="{FF2B5EF4-FFF2-40B4-BE49-F238E27FC236}">
              <a16:creationId xmlns:a16="http://schemas.microsoft.com/office/drawing/2014/main" id="{302156F1-7355-4CC1-AF30-3983D383F0BE}"/>
            </a:ext>
          </a:extLst>
        </xdr:cNvPr>
        <xdr:cNvCxnSpPr/>
      </xdr:nvCxnSpPr>
      <xdr:spPr>
        <a:xfrm>
          <a:off x="2940050" y="7283662"/>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2" name="フローチャート: 判断 71">
          <a:extLst>
            <a:ext uri="{FF2B5EF4-FFF2-40B4-BE49-F238E27FC236}">
              <a16:creationId xmlns:a16="http://schemas.microsoft.com/office/drawing/2014/main" id="{09F56713-C9DE-4D96-8A91-C3F923E11C02}"/>
            </a:ext>
          </a:extLst>
        </xdr:cNvPr>
        <xdr:cNvSpPr/>
      </xdr:nvSpPr>
      <xdr:spPr>
        <a:xfrm>
          <a:off x="3702050" y="71763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73" name="テキスト ボックス 72">
          <a:extLst>
            <a:ext uri="{FF2B5EF4-FFF2-40B4-BE49-F238E27FC236}">
              <a16:creationId xmlns:a16="http://schemas.microsoft.com/office/drawing/2014/main" id="{8E13C779-7998-4100-ABC7-9071DF878001}"/>
            </a:ext>
          </a:extLst>
        </xdr:cNvPr>
        <xdr:cNvSpPr txBox="1"/>
      </xdr:nvSpPr>
      <xdr:spPr>
        <a:xfrm>
          <a:off x="3409950" y="6949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75142</xdr:rowOff>
    </xdr:from>
    <xdr:to>
      <xdr:col>15</xdr:col>
      <xdr:colOff>82550</xdr:colOff>
      <xdr:row>43</xdr:row>
      <xdr:rowOff>95250</xdr:rowOff>
    </xdr:to>
    <xdr:cxnSp macro="">
      <xdr:nvCxnSpPr>
        <xdr:cNvPr id="74" name="直線コネクタ 73">
          <a:extLst>
            <a:ext uri="{FF2B5EF4-FFF2-40B4-BE49-F238E27FC236}">
              <a16:creationId xmlns:a16="http://schemas.microsoft.com/office/drawing/2014/main" id="{E6B54CF7-D3CB-409A-B659-B98E831C9D13}"/>
            </a:ext>
          </a:extLst>
        </xdr:cNvPr>
        <xdr:cNvCxnSpPr/>
      </xdr:nvCxnSpPr>
      <xdr:spPr>
        <a:xfrm flipV="1">
          <a:off x="2127250" y="7283662"/>
          <a:ext cx="8128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5" name="フローチャート: 判断 74">
          <a:extLst>
            <a:ext uri="{FF2B5EF4-FFF2-40B4-BE49-F238E27FC236}">
              <a16:creationId xmlns:a16="http://schemas.microsoft.com/office/drawing/2014/main" id="{A7BB916E-5D9E-4B1D-BA9B-DA890C3B7DCC}"/>
            </a:ext>
          </a:extLst>
        </xdr:cNvPr>
        <xdr:cNvSpPr/>
      </xdr:nvSpPr>
      <xdr:spPr>
        <a:xfrm>
          <a:off x="2889250" y="71964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6" name="テキスト ボックス 75">
          <a:extLst>
            <a:ext uri="{FF2B5EF4-FFF2-40B4-BE49-F238E27FC236}">
              <a16:creationId xmlns:a16="http://schemas.microsoft.com/office/drawing/2014/main" id="{97BE6ED9-1EB9-4A4E-8D58-964FBB0AF35F}"/>
            </a:ext>
          </a:extLst>
        </xdr:cNvPr>
        <xdr:cNvSpPr txBox="1"/>
      </xdr:nvSpPr>
      <xdr:spPr>
        <a:xfrm>
          <a:off x="2597150" y="6969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115358</xdr:rowOff>
    </xdr:to>
    <xdr:cxnSp macro="">
      <xdr:nvCxnSpPr>
        <xdr:cNvPr id="77" name="直線コネクタ 76">
          <a:extLst>
            <a:ext uri="{FF2B5EF4-FFF2-40B4-BE49-F238E27FC236}">
              <a16:creationId xmlns:a16="http://schemas.microsoft.com/office/drawing/2014/main" id="{C70CD238-1A6F-4D18-B81E-E06A7D3ED443}"/>
            </a:ext>
          </a:extLst>
        </xdr:cNvPr>
        <xdr:cNvCxnSpPr/>
      </xdr:nvCxnSpPr>
      <xdr:spPr>
        <a:xfrm flipV="1">
          <a:off x="1333500" y="7303770"/>
          <a:ext cx="79375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a:extLst>
            <a:ext uri="{FF2B5EF4-FFF2-40B4-BE49-F238E27FC236}">
              <a16:creationId xmlns:a16="http://schemas.microsoft.com/office/drawing/2014/main" id="{47411E57-E46B-4C90-AF73-E13089F21448}"/>
            </a:ext>
          </a:extLst>
        </xdr:cNvPr>
        <xdr:cNvSpPr/>
      </xdr:nvSpPr>
      <xdr:spPr>
        <a:xfrm>
          <a:off x="2095500" y="721275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116010</xdr:rowOff>
    </xdr:from>
    <xdr:ext cx="762000" cy="259045"/>
    <xdr:sp macro="" textlink="">
      <xdr:nvSpPr>
        <xdr:cNvPr id="79" name="テキスト ボックス 78">
          <a:extLst>
            <a:ext uri="{FF2B5EF4-FFF2-40B4-BE49-F238E27FC236}">
              <a16:creationId xmlns:a16="http://schemas.microsoft.com/office/drawing/2014/main" id="{54584609-2EF7-40B9-BE87-D849FD53C940}"/>
            </a:ext>
          </a:extLst>
        </xdr:cNvPr>
        <xdr:cNvSpPr txBox="1"/>
      </xdr:nvSpPr>
      <xdr:spPr>
        <a:xfrm>
          <a:off x="1784350" y="6989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8D2FD6AB-F3CA-4DE4-94E6-357C52ECBC6C}"/>
            </a:ext>
          </a:extLst>
        </xdr:cNvPr>
        <xdr:cNvSpPr/>
      </xdr:nvSpPr>
      <xdr:spPr>
        <a:xfrm>
          <a:off x="1282700" y="721275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81" name="テキスト ボックス 80">
          <a:extLst>
            <a:ext uri="{FF2B5EF4-FFF2-40B4-BE49-F238E27FC236}">
              <a16:creationId xmlns:a16="http://schemas.microsoft.com/office/drawing/2014/main" id="{1B8C8EBE-6DF9-4383-8865-CABD5AA4ED4B}"/>
            </a:ext>
          </a:extLst>
        </xdr:cNvPr>
        <xdr:cNvSpPr txBox="1"/>
      </xdr:nvSpPr>
      <xdr:spPr>
        <a:xfrm>
          <a:off x="971550" y="6989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7F81532C-0593-4DA2-9E6A-2D3A2003403C}"/>
            </a:ext>
          </a:extLst>
        </xdr:cNvPr>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CF17C4A-7C28-4708-8127-ACD6C9F4CB27}"/>
            </a:ext>
          </a:extLst>
        </xdr:cNvPr>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943DD357-4D4F-4925-961A-7C9D39D8C7F8}"/>
            </a:ext>
          </a:extLst>
        </xdr:cNvPr>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65AC7350-5A86-43CD-BFE5-BF16BEBAE732}"/>
            </a:ext>
          </a:extLst>
        </xdr:cNvPr>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5772F92A-F0FC-4A70-A87A-33CBB0850659}"/>
            </a:ext>
          </a:extLst>
        </xdr:cNvPr>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24342</xdr:rowOff>
    </xdr:from>
    <xdr:to>
      <xdr:col>23</xdr:col>
      <xdr:colOff>184150</xdr:colOff>
      <xdr:row>43</xdr:row>
      <xdr:rowOff>125942</xdr:rowOff>
    </xdr:to>
    <xdr:sp macro="" textlink="">
      <xdr:nvSpPr>
        <xdr:cNvPr id="87" name="楕円 86">
          <a:extLst>
            <a:ext uri="{FF2B5EF4-FFF2-40B4-BE49-F238E27FC236}">
              <a16:creationId xmlns:a16="http://schemas.microsoft.com/office/drawing/2014/main" id="{07D85892-F209-4035-BE3A-D904C6BDA058}"/>
            </a:ext>
          </a:extLst>
        </xdr:cNvPr>
        <xdr:cNvSpPr/>
      </xdr:nvSpPr>
      <xdr:spPr>
        <a:xfrm>
          <a:off x="4464050" y="723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167869</xdr:rowOff>
    </xdr:from>
    <xdr:ext cx="762000" cy="259045"/>
    <xdr:sp macro="" textlink="">
      <xdr:nvSpPr>
        <xdr:cNvPr id="88" name="財政力該当値テキスト">
          <a:extLst>
            <a:ext uri="{FF2B5EF4-FFF2-40B4-BE49-F238E27FC236}">
              <a16:creationId xmlns:a16="http://schemas.microsoft.com/office/drawing/2014/main" id="{9C0B64BB-F7AB-4AEE-98F9-842F73FE1822}"/>
            </a:ext>
          </a:extLst>
        </xdr:cNvPr>
        <xdr:cNvSpPr txBox="1"/>
      </xdr:nvSpPr>
      <xdr:spPr>
        <a:xfrm>
          <a:off x="4584700" y="7208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24342</xdr:rowOff>
    </xdr:from>
    <xdr:to>
      <xdr:col>19</xdr:col>
      <xdr:colOff>184150</xdr:colOff>
      <xdr:row>43</xdr:row>
      <xdr:rowOff>125942</xdr:rowOff>
    </xdr:to>
    <xdr:sp macro="" textlink="">
      <xdr:nvSpPr>
        <xdr:cNvPr id="89" name="楕円 88">
          <a:extLst>
            <a:ext uri="{FF2B5EF4-FFF2-40B4-BE49-F238E27FC236}">
              <a16:creationId xmlns:a16="http://schemas.microsoft.com/office/drawing/2014/main" id="{A1700BD5-F5A9-47C8-ADE0-6E5CD339C9BE}"/>
            </a:ext>
          </a:extLst>
        </xdr:cNvPr>
        <xdr:cNvSpPr/>
      </xdr:nvSpPr>
      <xdr:spPr>
        <a:xfrm>
          <a:off x="3702050" y="723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110719</xdr:rowOff>
    </xdr:from>
    <xdr:ext cx="736600" cy="259045"/>
    <xdr:sp macro="" textlink="">
      <xdr:nvSpPr>
        <xdr:cNvPr id="90" name="テキスト ボックス 89">
          <a:extLst>
            <a:ext uri="{FF2B5EF4-FFF2-40B4-BE49-F238E27FC236}">
              <a16:creationId xmlns:a16="http://schemas.microsoft.com/office/drawing/2014/main" id="{C910F712-6D5A-41FB-84EE-C03865B0E3DB}"/>
            </a:ext>
          </a:extLst>
        </xdr:cNvPr>
        <xdr:cNvSpPr txBox="1"/>
      </xdr:nvSpPr>
      <xdr:spPr>
        <a:xfrm>
          <a:off x="3409950" y="73192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24342</xdr:rowOff>
    </xdr:from>
    <xdr:to>
      <xdr:col>15</xdr:col>
      <xdr:colOff>133350</xdr:colOff>
      <xdr:row>43</xdr:row>
      <xdr:rowOff>125942</xdr:rowOff>
    </xdr:to>
    <xdr:sp macro="" textlink="">
      <xdr:nvSpPr>
        <xdr:cNvPr id="91" name="楕円 90">
          <a:extLst>
            <a:ext uri="{FF2B5EF4-FFF2-40B4-BE49-F238E27FC236}">
              <a16:creationId xmlns:a16="http://schemas.microsoft.com/office/drawing/2014/main" id="{72DED076-83C6-4905-A59D-865E9E97525D}"/>
            </a:ext>
          </a:extLst>
        </xdr:cNvPr>
        <xdr:cNvSpPr/>
      </xdr:nvSpPr>
      <xdr:spPr>
        <a:xfrm>
          <a:off x="2889250" y="723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110719</xdr:rowOff>
    </xdr:from>
    <xdr:ext cx="762000" cy="259045"/>
    <xdr:sp macro="" textlink="">
      <xdr:nvSpPr>
        <xdr:cNvPr id="92" name="テキスト ボックス 91">
          <a:extLst>
            <a:ext uri="{FF2B5EF4-FFF2-40B4-BE49-F238E27FC236}">
              <a16:creationId xmlns:a16="http://schemas.microsoft.com/office/drawing/2014/main" id="{F2EA21E4-F482-49C6-88EB-7E943C723BAB}"/>
            </a:ext>
          </a:extLst>
        </xdr:cNvPr>
        <xdr:cNvSpPr txBox="1"/>
      </xdr:nvSpPr>
      <xdr:spPr>
        <a:xfrm>
          <a:off x="2597150" y="731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3" name="楕円 92">
          <a:extLst>
            <a:ext uri="{FF2B5EF4-FFF2-40B4-BE49-F238E27FC236}">
              <a16:creationId xmlns:a16="http://schemas.microsoft.com/office/drawing/2014/main" id="{60E68C9D-D646-47D0-A90F-67AF0F92E239}"/>
            </a:ext>
          </a:extLst>
        </xdr:cNvPr>
        <xdr:cNvSpPr/>
      </xdr:nvSpPr>
      <xdr:spPr>
        <a:xfrm>
          <a:off x="2095500" y="72529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4" name="テキスト ボックス 93">
          <a:extLst>
            <a:ext uri="{FF2B5EF4-FFF2-40B4-BE49-F238E27FC236}">
              <a16:creationId xmlns:a16="http://schemas.microsoft.com/office/drawing/2014/main" id="{CEC66021-71FD-4B2F-A105-EECB61F0B217}"/>
            </a:ext>
          </a:extLst>
        </xdr:cNvPr>
        <xdr:cNvSpPr txBox="1"/>
      </xdr:nvSpPr>
      <xdr:spPr>
        <a:xfrm>
          <a:off x="1784350" y="7339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64558</xdr:rowOff>
    </xdr:from>
    <xdr:to>
      <xdr:col>7</xdr:col>
      <xdr:colOff>31750</xdr:colOff>
      <xdr:row>43</xdr:row>
      <xdr:rowOff>166158</xdr:rowOff>
    </xdr:to>
    <xdr:sp macro="" textlink="">
      <xdr:nvSpPr>
        <xdr:cNvPr id="95" name="楕円 94">
          <a:extLst>
            <a:ext uri="{FF2B5EF4-FFF2-40B4-BE49-F238E27FC236}">
              <a16:creationId xmlns:a16="http://schemas.microsoft.com/office/drawing/2014/main" id="{19912C1B-AD0D-4DAF-BBBA-09291836843C}"/>
            </a:ext>
          </a:extLst>
        </xdr:cNvPr>
        <xdr:cNvSpPr/>
      </xdr:nvSpPr>
      <xdr:spPr>
        <a:xfrm>
          <a:off x="1282700" y="727307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150935</xdr:rowOff>
    </xdr:from>
    <xdr:ext cx="762000" cy="259045"/>
    <xdr:sp macro="" textlink="">
      <xdr:nvSpPr>
        <xdr:cNvPr id="96" name="テキスト ボックス 95">
          <a:extLst>
            <a:ext uri="{FF2B5EF4-FFF2-40B4-BE49-F238E27FC236}">
              <a16:creationId xmlns:a16="http://schemas.microsoft.com/office/drawing/2014/main" id="{13F6CED0-6CA0-44E5-B4B3-5D3234299D37}"/>
            </a:ext>
          </a:extLst>
        </xdr:cNvPr>
        <xdr:cNvSpPr txBox="1"/>
      </xdr:nvSpPr>
      <xdr:spPr>
        <a:xfrm>
          <a:off x="971550" y="735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DFE6DD6F-B90C-49ED-989F-5295FE1109F2}"/>
            </a:ext>
          </a:extLst>
        </xdr:cNvPr>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9F5BD1FC-9D92-4D8E-9E41-E794386F95B6}"/>
            </a:ext>
          </a:extLst>
        </xdr:cNvPr>
        <xdr:cNvSpPr txBox="1"/>
      </xdr:nvSpPr>
      <xdr:spPr>
        <a:xfrm>
          <a:off x="1541130" y="89865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90FCD613-E609-4F7A-AF0D-949B1AE3F442}"/>
            </a:ext>
          </a:extLst>
        </xdr:cNvPr>
        <xdr:cNvSpPr txBox="1"/>
      </xdr:nvSpPr>
      <xdr:spPr>
        <a:xfrm>
          <a:off x="2973720"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4ADE6D7F-B532-4733-91C4-3F44DF7C1097}"/>
            </a:ext>
          </a:extLst>
        </xdr:cNvPr>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F4E09B26-5951-4975-A9BA-0672C303F815}"/>
            </a:ext>
          </a:extLst>
        </xdr:cNvPr>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EC887818-58A6-4955-A1F6-348CECD8CA7F}"/>
            </a:ext>
          </a:extLst>
        </xdr:cNvPr>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4353DC16-8018-49A3-882F-2D30EE6B7D9B}"/>
            </a:ext>
          </a:extLst>
        </xdr:cNvPr>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E1402E21-B41C-4C4F-8C54-B3A245B1F874}"/>
            </a:ext>
          </a:extLst>
        </xdr:cNvPr>
        <xdr:cNvSpPr/>
      </xdr:nvSpPr>
      <xdr:spPr>
        <a:xfrm>
          <a:off x="8197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204AF496-E354-4A85-823F-436A563E7031}"/>
            </a:ext>
          </a:extLst>
        </xdr:cNvPr>
        <xdr:cNvSpPr/>
      </xdr:nvSpPr>
      <xdr:spPr>
        <a:xfrm>
          <a:off x="8197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1E07C089-2BDC-4F6B-B61B-5CCCB2F4B179}"/>
            </a:ext>
          </a:extLst>
        </xdr:cNvPr>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D31C3337-4698-4C6A-BDB9-58BF621D7E06}"/>
            </a:ext>
          </a:extLst>
        </xdr:cNvPr>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B8F18E91-6CB4-419C-B523-EA0F811C96CB}"/>
            </a:ext>
          </a:extLst>
        </xdr:cNvPr>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2BE11F41-E104-4F60-BB88-C812D00247F9}"/>
            </a:ext>
          </a:extLst>
        </xdr:cNvPr>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前年度と比較し、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分子については、人件費及び補助費が増となったものの、物件費及び交際費の減少がそれを上回ったことにより全体で減となった。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方、分母となる経常一般財源等についても、地方税は増収したが、普通交付税並びに臨時財政対策債の減少額がそれを上回ったことから、全体で減となった。今後も普通交付税等の増減に影響されないよう、経常経費の抑制縮減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8717506B-8A90-4538-992A-F276EC8E2A7F}"/>
            </a:ext>
          </a:extLst>
        </xdr:cNvPr>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CA453871-94C5-474D-B442-D13B28F6C12A}"/>
            </a:ext>
          </a:extLst>
        </xdr:cNvPr>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51B2670B-2F23-4898-9C74-FB694C041D80}"/>
            </a:ext>
          </a:extLst>
        </xdr:cNvPr>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CF5EB709-FD5D-47FB-9392-6A50F1E839D6}"/>
            </a:ext>
          </a:extLst>
        </xdr:cNvPr>
        <xdr:cNvCxnSpPr/>
      </xdr:nvCxnSpPr>
      <xdr:spPr>
        <a:xfrm>
          <a:off x="704850" y="1134406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5BCB8367-6F36-4B0A-A30E-6C341296A56E}"/>
            </a:ext>
          </a:extLst>
        </xdr:cNvPr>
        <xdr:cNvSpPr txBox="1"/>
      </xdr:nvSpPr>
      <xdr:spPr>
        <a:xfrm>
          <a:off x="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2B5AE7D6-2666-4C25-B65A-6E0F8AC9117E}"/>
            </a:ext>
          </a:extLst>
        </xdr:cNvPr>
        <xdr:cNvCxnSpPr/>
      </xdr:nvCxnSpPr>
      <xdr:spPr>
        <a:xfrm>
          <a:off x="704850" y="109495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1633F092-BD93-437D-9EC8-BB92896229F9}"/>
            </a:ext>
          </a:extLst>
        </xdr:cNvPr>
        <xdr:cNvSpPr txBox="1"/>
      </xdr:nvSpPr>
      <xdr:spPr>
        <a:xfrm>
          <a:off x="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D71E0D60-CF51-4C28-A527-DABC9E0557DC}"/>
            </a:ext>
          </a:extLst>
        </xdr:cNvPr>
        <xdr:cNvCxnSpPr/>
      </xdr:nvCxnSpPr>
      <xdr:spPr>
        <a:xfrm>
          <a:off x="7048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BB29CDBC-7DE1-422F-8CDD-C81FBD2B5825}"/>
            </a:ext>
          </a:extLst>
        </xdr:cNvPr>
        <xdr:cNvSpPr txBox="1"/>
      </xdr:nvSpPr>
      <xdr:spPr>
        <a:xfrm>
          <a:off x="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2E3E72D8-20FD-40C8-98DA-7C83841CF17A}"/>
            </a:ext>
          </a:extLst>
        </xdr:cNvPr>
        <xdr:cNvCxnSpPr/>
      </xdr:nvCxnSpPr>
      <xdr:spPr>
        <a:xfrm>
          <a:off x="704850" y="10164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8D0B7168-7D9E-437B-840C-2FBEF7F4FE2B}"/>
            </a:ext>
          </a:extLst>
        </xdr:cNvPr>
        <xdr:cNvSpPr txBox="1"/>
      </xdr:nvSpPr>
      <xdr:spPr>
        <a:xfrm>
          <a:off x="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9C6F954C-C865-4BF4-A2DF-D9B409C21883}"/>
            </a:ext>
          </a:extLst>
        </xdr:cNvPr>
        <xdr:cNvCxnSpPr/>
      </xdr:nvCxnSpPr>
      <xdr:spPr>
        <a:xfrm>
          <a:off x="704850" y="976968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7AA49D74-18B2-4AC7-B8BD-79A847F2BF4F}"/>
            </a:ext>
          </a:extLst>
        </xdr:cNvPr>
        <xdr:cNvSpPr txBox="1"/>
      </xdr:nvSpPr>
      <xdr:spPr>
        <a:xfrm>
          <a:off x="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599DB64B-3DFD-4FE0-97CF-42BF3555531B}"/>
            </a:ext>
          </a:extLst>
        </xdr:cNvPr>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5DDFE3E4-48FC-477C-8078-BCC326BAD9F5}"/>
            </a:ext>
          </a:extLst>
        </xdr:cNvPr>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AAA9EDE2-1296-4BAE-B9A9-B7AB7F4CE4F5}"/>
            </a:ext>
          </a:extLst>
        </xdr:cNvPr>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169756</xdr:rowOff>
    </xdr:from>
    <xdr:to>
      <xdr:col>23</xdr:col>
      <xdr:colOff>133350</xdr:colOff>
      <xdr:row>67</xdr:row>
      <xdr:rowOff>75988</xdr:rowOff>
    </xdr:to>
    <xdr:cxnSp macro="">
      <xdr:nvCxnSpPr>
        <xdr:cNvPr id="126" name="直線コネクタ 125">
          <a:extLst>
            <a:ext uri="{FF2B5EF4-FFF2-40B4-BE49-F238E27FC236}">
              <a16:creationId xmlns:a16="http://schemas.microsoft.com/office/drawing/2014/main" id="{2C940BD6-1125-4F22-83CF-AD3391C0D10B}"/>
            </a:ext>
          </a:extLst>
        </xdr:cNvPr>
        <xdr:cNvCxnSpPr/>
      </xdr:nvCxnSpPr>
      <xdr:spPr>
        <a:xfrm flipV="1">
          <a:off x="4514850" y="9725236"/>
          <a:ext cx="0" cy="1582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48065</xdr:rowOff>
    </xdr:from>
    <xdr:ext cx="762000" cy="259045"/>
    <xdr:sp macro="" textlink="">
      <xdr:nvSpPr>
        <xdr:cNvPr id="127" name="財政構造の弾力性最小値テキスト">
          <a:extLst>
            <a:ext uri="{FF2B5EF4-FFF2-40B4-BE49-F238E27FC236}">
              <a16:creationId xmlns:a16="http://schemas.microsoft.com/office/drawing/2014/main" id="{88F69895-632C-44A6-BCD2-F9A7CFD697F1}"/>
            </a:ext>
          </a:extLst>
        </xdr:cNvPr>
        <xdr:cNvSpPr txBox="1"/>
      </xdr:nvSpPr>
      <xdr:spPr>
        <a:xfrm>
          <a:off x="4584700" y="1127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75988</xdr:rowOff>
    </xdr:from>
    <xdr:to>
      <xdr:col>24</xdr:col>
      <xdr:colOff>12700</xdr:colOff>
      <xdr:row>67</xdr:row>
      <xdr:rowOff>75988</xdr:rowOff>
    </xdr:to>
    <xdr:cxnSp macro="">
      <xdr:nvCxnSpPr>
        <xdr:cNvPr id="128" name="直線コネクタ 127">
          <a:extLst>
            <a:ext uri="{FF2B5EF4-FFF2-40B4-BE49-F238E27FC236}">
              <a16:creationId xmlns:a16="http://schemas.microsoft.com/office/drawing/2014/main" id="{FC11E23F-A251-48B2-AAF2-C3DD82A08FD5}"/>
            </a:ext>
          </a:extLst>
        </xdr:cNvPr>
        <xdr:cNvCxnSpPr/>
      </xdr:nvCxnSpPr>
      <xdr:spPr>
        <a:xfrm>
          <a:off x="4425950" y="1130786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84683</xdr:rowOff>
    </xdr:from>
    <xdr:ext cx="762000" cy="259045"/>
    <xdr:sp macro="" textlink="">
      <xdr:nvSpPr>
        <xdr:cNvPr id="129" name="財政構造の弾力性最大値テキスト">
          <a:extLst>
            <a:ext uri="{FF2B5EF4-FFF2-40B4-BE49-F238E27FC236}">
              <a16:creationId xmlns:a16="http://schemas.microsoft.com/office/drawing/2014/main" id="{582E1DD9-0846-4175-91CE-3F01AAEB70D4}"/>
            </a:ext>
          </a:extLst>
        </xdr:cNvPr>
        <xdr:cNvSpPr txBox="1"/>
      </xdr:nvSpPr>
      <xdr:spPr>
        <a:xfrm>
          <a:off x="4584700" y="9472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169756</xdr:rowOff>
    </xdr:from>
    <xdr:to>
      <xdr:col>24</xdr:col>
      <xdr:colOff>12700</xdr:colOff>
      <xdr:row>57</xdr:row>
      <xdr:rowOff>169756</xdr:rowOff>
    </xdr:to>
    <xdr:cxnSp macro="">
      <xdr:nvCxnSpPr>
        <xdr:cNvPr id="130" name="直線コネクタ 129">
          <a:extLst>
            <a:ext uri="{FF2B5EF4-FFF2-40B4-BE49-F238E27FC236}">
              <a16:creationId xmlns:a16="http://schemas.microsoft.com/office/drawing/2014/main" id="{4AD2CC52-DA77-4682-AF84-52DB65EC75E0}"/>
            </a:ext>
          </a:extLst>
        </xdr:cNvPr>
        <xdr:cNvCxnSpPr/>
      </xdr:nvCxnSpPr>
      <xdr:spPr>
        <a:xfrm>
          <a:off x="4425950" y="97252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120862</xdr:rowOff>
    </xdr:from>
    <xdr:to>
      <xdr:col>23</xdr:col>
      <xdr:colOff>133350</xdr:colOff>
      <xdr:row>63</xdr:row>
      <xdr:rowOff>9737</xdr:rowOff>
    </xdr:to>
    <xdr:cxnSp macro="">
      <xdr:nvCxnSpPr>
        <xdr:cNvPr id="131" name="直線コネクタ 130">
          <a:extLst>
            <a:ext uri="{FF2B5EF4-FFF2-40B4-BE49-F238E27FC236}">
              <a16:creationId xmlns:a16="http://schemas.microsoft.com/office/drawing/2014/main" id="{A6C02CCF-46A0-4136-93C0-5D4B03EAE9ED}"/>
            </a:ext>
          </a:extLst>
        </xdr:cNvPr>
        <xdr:cNvCxnSpPr/>
      </xdr:nvCxnSpPr>
      <xdr:spPr>
        <a:xfrm>
          <a:off x="3752850" y="10514542"/>
          <a:ext cx="762000" cy="5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35577</xdr:rowOff>
    </xdr:from>
    <xdr:ext cx="762000" cy="259045"/>
    <xdr:sp macro="" textlink="">
      <xdr:nvSpPr>
        <xdr:cNvPr id="132" name="財政構造の弾力性平均値テキスト">
          <a:extLst>
            <a:ext uri="{FF2B5EF4-FFF2-40B4-BE49-F238E27FC236}">
              <a16:creationId xmlns:a16="http://schemas.microsoft.com/office/drawing/2014/main" id="{8E7B6894-C9E2-4289-844B-FD0FE9B587B5}"/>
            </a:ext>
          </a:extLst>
        </xdr:cNvPr>
        <xdr:cNvSpPr txBox="1"/>
      </xdr:nvSpPr>
      <xdr:spPr>
        <a:xfrm>
          <a:off x="4584700" y="10596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3" name="フローチャート: 判断 132">
          <a:extLst>
            <a:ext uri="{FF2B5EF4-FFF2-40B4-BE49-F238E27FC236}">
              <a16:creationId xmlns:a16="http://schemas.microsoft.com/office/drawing/2014/main" id="{6F36071F-0813-4325-B9DD-90E29340A6E5}"/>
            </a:ext>
          </a:extLst>
        </xdr:cNvPr>
        <xdr:cNvSpPr/>
      </xdr:nvSpPr>
      <xdr:spPr>
        <a:xfrm>
          <a:off x="446405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120862</xdr:rowOff>
    </xdr:from>
    <xdr:to>
      <xdr:col>19</xdr:col>
      <xdr:colOff>133350</xdr:colOff>
      <xdr:row>63</xdr:row>
      <xdr:rowOff>114300</xdr:rowOff>
    </xdr:to>
    <xdr:cxnSp macro="">
      <xdr:nvCxnSpPr>
        <xdr:cNvPr id="134" name="直線コネクタ 133">
          <a:extLst>
            <a:ext uri="{FF2B5EF4-FFF2-40B4-BE49-F238E27FC236}">
              <a16:creationId xmlns:a16="http://schemas.microsoft.com/office/drawing/2014/main" id="{0AB050DE-2627-4093-A2DA-625A51EAEB2E}"/>
            </a:ext>
          </a:extLst>
        </xdr:cNvPr>
        <xdr:cNvCxnSpPr/>
      </xdr:nvCxnSpPr>
      <xdr:spPr>
        <a:xfrm flipV="1">
          <a:off x="2940050" y="10514542"/>
          <a:ext cx="812800" cy="161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5" name="フローチャート: 判断 134">
          <a:extLst>
            <a:ext uri="{FF2B5EF4-FFF2-40B4-BE49-F238E27FC236}">
              <a16:creationId xmlns:a16="http://schemas.microsoft.com/office/drawing/2014/main" id="{3BA88DC8-887A-472F-8D59-8D23959B314D}"/>
            </a:ext>
          </a:extLst>
        </xdr:cNvPr>
        <xdr:cNvSpPr/>
      </xdr:nvSpPr>
      <xdr:spPr>
        <a:xfrm>
          <a:off x="3702050" y="104838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5097</xdr:rowOff>
    </xdr:from>
    <xdr:ext cx="736600" cy="259045"/>
    <xdr:sp macro="" textlink="">
      <xdr:nvSpPr>
        <xdr:cNvPr id="136" name="テキスト ボックス 135">
          <a:extLst>
            <a:ext uri="{FF2B5EF4-FFF2-40B4-BE49-F238E27FC236}">
              <a16:creationId xmlns:a16="http://schemas.microsoft.com/office/drawing/2014/main" id="{3C8825D7-D1BF-4079-B5F4-C6538A10BE33}"/>
            </a:ext>
          </a:extLst>
        </xdr:cNvPr>
        <xdr:cNvSpPr txBox="1"/>
      </xdr:nvSpPr>
      <xdr:spPr>
        <a:xfrm>
          <a:off x="3409950" y="10566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114300</xdr:rowOff>
    </xdr:from>
    <xdr:to>
      <xdr:col>15</xdr:col>
      <xdr:colOff>82550</xdr:colOff>
      <xdr:row>63</xdr:row>
      <xdr:rowOff>142452</xdr:rowOff>
    </xdr:to>
    <xdr:cxnSp macro="">
      <xdr:nvCxnSpPr>
        <xdr:cNvPr id="137" name="直線コネクタ 136">
          <a:extLst>
            <a:ext uri="{FF2B5EF4-FFF2-40B4-BE49-F238E27FC236}">
              <a16:creationId xmlns:a16="http://schemas.microsoft.com/office/drawing/2014/main" id="{A2A8F120-0570-4FA2-8FB8-8651D731E962}"/>
            </a:ext>
          </a:extLst>
        </xdr:cNvPr>
        <xdr:cNvCxnSpPr/>
      </xdr:nvCxnSpPr>
      <xdr:spPr>
        <a:xfrm flipV="1">
          <a:off x="2127250" y="10675620"/>
          <a:ext cx="8128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111760</xdr:rowOff>
    </xdr:from>
    <xdr:to>
      <xdr:col>15</xdr:col>
      <xdr:colOff>133350</xdr:colOff>
      <xdr:row>64</xdr:row>
      <xdr:rowOff>41910</xdr:rowOff>
    </xdr:to>
    <xdr:sp macro="" textlink="">
      <xdr:nvSpPr>
        <xdr:cNvPr id="138" name="フローチャート: 判断 137">
          <a:extLst>
            <a:ext uri="{FF2B5EF4-FFF2-40B4-BE49-F238E27FC236}">
              <a16:creationId xmlns:a16="http://schemas.microsoft.com/office/drawing/2014/main" id="{FD81F4BA-3277-459C-9C64-B284F9C15C3F}"/>
            </a:ext>
          </a:extLst>
        </xdr:cNvPr>
        <xdr:cNvSpPr/>
      </xdr:nvSpPr>
      <xdr:spPr>
        <a:xfrm>
          <a:off x="2889250" y="106730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26687</xdr:rowOff>
    </xdr:from>
    <xdr:ext cx="762000" cy="259045"/>
    <xdr:sp macro="" textlink="">
      <xdr:nvSpPr>
        <xdr:cNvPr id="139" name="テキスト ボックス 138">
          <a:extLst>
            <a:ext uri="{FF2B5EF4-FFF2-40B4-BE49-F238E27FC236}">
              <a16:creationId xmlns:a16="http://schemas.microsoft.com/office/drawing/2014/main" id="{1CFAE734-ACA2-4169-B9DC-F0E9E340C940}"/>
            </a:ext>
          </a:extLst>
        </xdr:cNvPr>
        <xdr:cNvSpPr txBox="1"/>
      </xdr:nvSpPr>
      <xdr:spPr>
        <a:xfrm>
          <a:off x="2597150" y="1075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134408</xdr:rowOff>
    </xdr:from>
    <xdr:to>
      <xdr:col>11</xdr:col>
      <xdr:colOff>31750</xdr:colOff>
      <xdr:row>63</xdr:row>
      <xdr:rowOff>142452</xdr:rowOff>
    </xdr:to>
    <xdr:cxnSp macro="">
      <xdr:nvCxnSpPr>
        <xdr:cNvPr id="140" name="直線コネクタ 139">
          <a:extLst>
            <a:ext uri="{FF2B5EF4-FFF2-40B4-BE49-F238E27FC236}">
              <a16:creationId xmlns:a16="http://schemas.microsoft.com/office/drawing/2014/main" id="{FBA96AD5-22BF-4324-94A6-653915E33C3B}"/>
            </a:ext>
          </a:extLst>
        </xdr:cNvPr>
        <xdr:cNvCxnSpPr/>
      </xdr:nvCxnSpPr>
      <xdr:spPr>
        <a:xfrm>
          <a:off x="1333500" y="10695728"/>
          <a:ext cx="79375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164042</xdr:rowOff>
    </xdr:from>
    <xdr:to>
      <xdr:col>11</xdr:col>
      <xdr:colOff>82550</xdr:colOff>
      <xdr:row>64</xdr:row>
      <xdr:rowOff>94192</xdr:rowOff>
    </xdr:to>
    <xdr:sp macro="" textlink="">
      <xdr:nvSpPr>
        <xdr:cNvPr id="141" name="フローチャート: 判断 140">
          <a:extLst>
            <a:ext uri="{FF2B5EF4-FFF2-40B4-BE49-F238E27FC236}">
              <a16:creationId xmlns:a16="http://schemas.microsoft.com/office/drawing/2014/main" id="{CA6422EC-3F0F-4A80-B799-B2B6E1C66988}"/>
            </a:ext>
          </a:extLst>
        </xdr:cNvPr>
        <xdr:cNvSpPr/>
      </xdr:nvSpPr>
      <xdr:spPr>
        <a:xfrm>
          <a:off x="2095500" y="10725362"/>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78969</xdr:rowOff>
    </xdr:from>
    <xdr:ext cx="762000" cy="259045"/>
    <xdr:sp macro="" textlink="">
      <xdr:nvSpPr>
        <xdr:cNvPr id="142" name="テキスト ボックス 141">
          <a:extLst>
            <a:ext uri="{FF2B5EF4-FFF2-40B4-BE49-F238E27FC236}">
              <a16:creationId xmlns:a16="http://schemas.microsoft.com/office/drawing/2014/main" id="{418E6D94-D654-4684-939A-D5DE5009A4B4}"/>
            </a:ext>
          </a:extLst>
        </xdr:cNvPr>
        <xdr:cNvSpPr txBox="1"/>
      </xdr:nvSpPr>
      <xdr:spPr>
        <a:xfrm>
          <a:off x="1784350" y="108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139912</xdr:rowOff>
    </xdr:from>
    <xdr:to>
      <xdr:col>7</xdr:col>
      <xdr:colOff>31750</xdr:colOff>
      <xdr:row>64</xdr:row>
      <xdr:rowOff>70062</xdr:rowOff>
    </xdr:to>
    <xdr:sp macro="" textlink="">
      <xdr:nvSpPr>
        <xdr:cNvPr id="143" name="フローチャート: 判断 142">
          <a:extLst>
            <a:ext uri="{FF2B5EF4-FFF2-40B4-BE49-F238E27FC236}">
              <a16:creationId xmlns:a16="http://schemas.microsoft.com/office/drawing/2014/main" id="{546BD9EB-A6AD-4D88-8C37-D3B6947BF0D2}"/>
            </a:ext>
          </a:extLst>
        </xdr:cNvPr>
        <xdr:cNvSpPr/>
      </xdr:nvSpPr>
      <xdr:spPr>
        <a:xfrm>
          <a:off x="1282700" y="10701232"/>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54839</xdr:rowOff>
    </xdr:from>
    <xdr:ext cx="762000" cy="259045"/>
    <xdr:sp macro="" textlink="">
      <xdr:nvSpPr>
        <xdr:cNvPr id="144" name="テキスト ボックス 143">
          <a:extLst>
            <a:ext uri="{FF2B5EF4-FFF2-40B4-BE49-F238E27FC236}">
              <a16:creationId xmlns:a16="http://schemas.microsoft.com/office/drawing/2014/main" id="{042EE692-E44F-4B81-920D-B443DD969799}"/>
            </a:ext>
          </a:extLst>
        </xdr:cNvPr>
        <xdr:cNvSpPr txBox="1"/>
      </xdr:nvSpPr>
      <xdr:spPr>
        <a:xfrm>
          <a:off x="971550" y="10783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118E4CF4-7339-481B-A556-9530DAEEE6D5}"/>
            </a:ext>
          </a:extLst>
        </xdr:cNvPr>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118EFE6B-1BAC-4149-BAEF-839163512B6B}"/>
            </a:ext>
          </a:extLst>
        </xdr:cNvPr>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32DFA7D8-56D4-4499-847B-9EF499AA3D10}"/>
            </a:ext>
          </a:extLst>
        </xdr:cNvPr>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8E6AB136-E122-4F4D-A14F-FC60026170E1}"/>
            </a:ext>
          </a:extLst>
        </xdr:cNvPr>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3FE5236E-09BA-4B97-83E0-ADEE98205020}"/>
            </a:ext>
          </a:extLst>
        </xdr:cNvPr>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130387</xdr:rowOff>
    </xdr:from>
    <xdr:to>
      <xdr:col>23</xdr:col>
      <xdr:colOff>184150</xdr:colOff>
      <xdr:row>63</xdr:row>
      <xdr:rowOff>60537</xdr:rowOff>
    </xdr:to>
    <xdr:sp macro="" textlink="">
      <xdr:nvSpPr>
        <xdr:cNvPr id="150" name="楕円 149">
          <a:extLst>
            <a:ext uri="{FF2B5EF4-FFF2-40B4-BE49-F238E27FC236}">
              <a16:creationId xmlns:a16="http://schemas.microsoft.com/office/drawing/2014/main" id="{76377196-79EA-44DD-A077-FF4667672317}"/>
            </a:ext>
          </a:extLst>
        </xdr:cNvPr>
        <xdr:cNvSpPr/>
      </xdr:nvSpPr>
      <xdr:spPr>
        <a:xfrm>
          <a:off x="4464050" y="1052406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146914</xdr:rowOff>
    </xdr:from>
    <xdr:ext cx="762000" cy="259045"/>
    <xdr:sp macro="" textlink="">
      <xdr:nvSpPr>
        <xdr:cNvPr id="151" name="財政構造の弾力性該当値テキスト">
          <a:extLst>
            <a:ext uri="{FF2B5EF4-FFF2-40B4-BE49-F238E27FC236}">
              <a16:creationId xmlns:a16="http://schemas.microsoft.com/office/drawing/2014/main" id="{A10EC0B5-3782-4BED-8B50-D13F64693EF1}"/>
            </a:ext>
          </a:extLst>
        </xdr:cNvPr>
        <xdr:cNvSpPr txBox="1"/>
      </xdr:nvSpPr>
      <xdr:spPr>
        <a:xfrm>
          <a:off x="4584700" y="10372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70062</xdr:rowOff>
    </xdr:from>
    <xdr:to>
      <xdr:col>19</xdr:col>
      <xdr:colOff>184150</xdr:colOff>
      <xdr:row>63</xdr:row>
      <xdr:rowOff>212</xdr:rowOff>
    </xdr:to>
    <xdr:sp macro="" textlink="">
      <xdr:nvSpPr>
        <xdr:cNvPr id="152" name="楕円 151">
          <a:extLst>
            <a:ext uri="{FF2B5EF4-FFF2-40B4-BE49-F238E27FC236}">
              <a16:creationId xmlns:a16="http://schemas.microsoft.com/office/drawing/2014/main" id="{A3E8F7BE-8B30-4987-872D-D84E6128D030}"/>
            </a:ext>
          </a:extLst>
        </xdr:cNvPr>
        <xdr:cNvSpPr/>
      </xdr:nvSpPr>
      <xdr:spPr>
        <a:xfrm>
          <a:off x="3702050" y="104637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10389</xdr:rowOff>
    </xdr:from>
    <xdr:ext cx="736600" cy="259045"/>
    <xdr:sp macro="" textlink="">
      <xdr:nvSpPr>
        <xdr:cNvPr id="153" name="テキスト ボックス 152">
          <a:extLst>
            <a:ext uri="{FF2B5EF4-FFF2-40B4-BE49-F238E27FC236}">
              <a16:creationId xmlns:a16="http://schemas.microsoft.com/office/drawing/2014/main" id="{672675C0-B737-4978-AC55-D0A9880352E1}"/>
            </a:ext>
          </a:extLst>
        </xdr:cNvPr>
        <xdr:cNvSpPr txBox="1"/>
      </xdr:nvSpPr>
      <xdr:spPr>
        <a:xfrm>
          <a:off x="3409950" y="10236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63500</xdr:rowOff>
    </xdr:from>
    <xdr:to>
      <xdr:col>15</xdr:col>
      <xdr:colOff>133350</xdr:colOff>
      <xdr:row>63</xdr:row>
      <xdr:rowOff>165100</xdr:rowOff>
    </xdr:to>
    <xdr:sp macro="" textlink="">
      <xdr:nvSpPr>
        <xdr:cNvPr id="154" name="楕円 153">
          <a:extLst>
            <a:ext uri="{FF2B5EF4-FFF2-40B4-BE49-F238E27FC236}">
              <a16:creationId xmlns:a16="http://schemas.microsoft.com/office/drawing/2014/main" id="{A74652E5-9732-46EC-84BF-C40540488D12}"/>
            </a:ext>
          </a:extLst>
        </xdr:cNvPr>
        <xdr:cNvSpPr/>
      </xdr:nvSpPr>
      <xdr:spPr>
        <a:xfrm>
          <a:off x="288925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3827</xdr:rowOff>
    </xdr:from>
    <xdr:ext cx="762000" cy="259045"/>
    <xdr:sp macro="" textlink="">
      <xdr:nvSpPr>
        <xdr:cNvPr id="155" name="テキスト ボックス 154">
          <a:extLst>
            <a:ext uri="{FF2B5EF4-FFF2-40B4-BE49-F238E27FC236}">
              <a16:creationId xmlns:a16="http://schemas.microsoft.com/office/drawing/2014/main" id="{C2915978-1E29-4CC5-A6F3-DB670C8AD504}"/>
            </a:ext>
          </a:extLst>
        </xdr:cNvPr>
        <xdr:cNvSpPr txBox="1"/>
      </xdr:nvSpPr>
      <xdr:spPr>
        <a:xfrm>
          <a:off x="2597150" y="10397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91652</xdr:rowOff>
    </xdr:from>
    <xdr:to>
      <xdr:col>11</xdr:col>
      <xdr:colOff>82550</xdr:colOff>
      <xdr:row>64</xdr:row>
      <xdr:rowOff>21802</xdr:rowOff>
    </xdr:to>
    <xdr:sp macro="" textlink="">
      <xdr:nvSpPr>
        <xdr:cNvPr id="156" name="楕円 155">
          <a:extLst>
            <a:ext uri="{FF2B5EF4-FFF2-40B4-BE49-F238E27FC236}">
              <a16:creationId xmlns:a16="http://schemas.microsoft.com/office/drawing/2014/main" id="{B80239DF-8D1E-41AA-B6F2-BCC6AD77F196}"/>
            </a:ext>
          </a:extLst>
        </xdr:cNvPr>
        <xdr:cNvSpPr/>
      </xdr:nvSpPr>
      <xdr:spPr>
        <a:xfrm>
          <a:off x="2095500" y="10652972"/>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31979</xdr:rowOff>
    </xdr:from>
    <xdr:ext cx="762000" cy="259045"/>
    <xdr:sp macro="" textlink="">
      <xdr:nvSpPr>
        <xdr:cNvPr id="157" name="テキスト ボックス 156">
          <a:extLst>
            <a:ext uri="{FF2B5EF4-FFF2-40B4-BE49-F238E27FC236}">
              <a16:creationId xmlns:a16="http://schemas.microsoft.com/office/drawing/2014/main" id="{0B916C33-7D25-44FF-8AB4-FC9EB9ADF000}"/>
            </a:ext>
          </a:extLst>
        </xdr:cNvPr>
        <xdr:cNvSpPr txBox="1"/>
      </xdr:nvSpPr>
      <xdr:spPr>
        <a:xfrm>
          <a:off x="1784350" y="10425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83608</xdr:rowOff>
    </xdr:from>
    <xdr:to>
      <xdr:col>7</xdr:col>
      <xdr:colOff>31750</xdr:colOff>
      <xdr:row>64</xdr:row>
      <xdr:rowOff>13758</xdr:rowOff>
    </xdr:to>
    <xdr:sp macro="" textlink="">
      <xdr:nvSpPr>
        <xdr:cNvPr id="158" name="楕円 157">
          <a:extLst>
            <a:ext uri="{FF2B5EF4-FFF2-40B4-BE49-F238E27FC236}">
              <a16:creationId xmlns:a16="http://schemas.microsoft.com/office/drawing/2014/main" id="{FEB6ABD6-43B5-4F28-826A-FE0CEB18FDBC}"/>
            </a:ext>
          </a:extLst>
        </xdr:cNvPr>
        <xdr:cNvSpPr/>
      </xdr:nvSpPr>
      <xdr:spPr>
        <a:xfrm>
          <a:off x="1282700" y="10644928"/>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23935</xdr:rowOff>
    </xdr:from>
    <xdr:ext cx="762000" cy="259045"/>
    <xdr:sp macro="" textlink="">
      <xdr:nvSpPr>
        <xdr:cNvPr id="159" name="テキスト ボックス 158">
          <a:extLst>
            <a:ext uri="{FF2B5EF4-FFF2-40B4-BE49-F238E27FC236}">
              <a16:creationId xmlns:a16="http://schemas.microsoft.com/office/drawing/2014/main" id="{E83644DF-F862-417F-8B28-2BC43BCC7C1C}"/>
            </a:ext>
          </a:extLst>
        </xdr:cNvPr>
        <xdr:cNvSpPr txBox="1"/>
      </xdr:nvSpPr>
      <xdr:spPr>
        <a:xfrm>
          <a:off x="971550" y="1041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BF410AB5-FBA6-4E72-B481-5939B4C41B0E}"/>
            </a:ext>
          </a:extLst>
        </xdr:cNvPr>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8DAF4E2E-3021-4157-8B47-7EC862A12705}"/>
            </a:ext>
          </a:extLst>
        </xdr:cNvPr>
        <xdr:cNvSpPr txBox="1"/>
      </xdr:nvSpPr>
      <xdr:spPr>
        <a:xfrm>
          <a:off x="746553" y="127127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14AA6275-8913-489D-8889-9FAE333AC699}"/>
            </a:ext>
          </a:extLst>
        </xdr:cNvPr>
        <xdr:cNvSpPr txBox="1"/>
      </xdr:nvSpPr>
      <xdr:spPr>
        <a:xfrm>
          <a:off x="3787347"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[818,867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A574DEDB-E02A-4314-A587-F311DD2BF141}"/>
            </a:ext>
          </a:extLst>
        </xdr:cNvPr>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AFFEEA7E-DA4D-4B94-9EB1-CBCA7FDB4EA2}"/>
            </a:ext>
          </a:extLst>
        </xdr:cNvPr>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5FAA09C-A640-4294-9B25-500DC9C19F3C}"/>
            </a:ext>
          </a:extLst>
        </xdr:cNvPr>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885EB9FD-C6DF-4F7A-8B5E-892820521823}"/>
            </a:ext>
          </a:extLst>
        </xdr:cNvPr>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9D062A31-603A-493C-9FFC-FA9848A7E272}"/>
            </a:ext>
          </a:extLst>
        </xdr:cNvPr>
        <xdr:cNvSpPr/>
      </xdr:nvSpPr>
      <xdr:spPr>
        <a:xfrm>
          <a:off x="8197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308F4802-B545-49BA-88BF-64230C30F773}"/>
            </a:ext>
          </a:extLst>
        </xdr:cNvPr>
        <xdr:cNvSpPr/>
      </xdr:nvSpPr>
      <xdr:spPr>
        <a:xfrm>
          <a:off x="8197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DE541117-99A3-4F4A-BC34-A679D998D6EB}"/>
            </a:ext>
          </a:extLst>
        </xdr:cNvPr>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63AE4C57-5926-4C20-A103-E5FC03B10466}"/>
            </a:ext>
          </a:extLst>
        </xdr:cNvPr>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65B05C46-C486-4826-824F-7EE9DD702A64}"/>
            </a:ext>
          </a:extLst>
        </xdr:cNvPr>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A1311200-6B1B-4B43-AFDD-E2CFC367FD2D}"/>
            </a:ext>
          </a:extLst>
        </xdr:cNvPr>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人件費については、台風襲来による特別非常勤職員報酬（消防団員）の増、時間外手当の増及び特別職給与（副村長、教育長）の増により、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22,182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千円増となった。また、物件費については、行動制限解除に伴う出張等の増に</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よる旅費の増、公共施設光熱水費の増及び給付型商品券発行業務委託料の皆増</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決算額が前年度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と比較し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155,934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千円増となった。今後も大幅な増とならないよう適正な定員管理や事務事業の見直しを実施しながら経費抑制に努めていく。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7A0B716-D1A6-44A4-AF77-A65CF8B8FFAB}"/>
            </a:ext>
          </a:extLst>
        </xdr:cNvPr>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54696CB5-CB8B-4A16-8217-08EB3C691410}"/>
            </a:ext>
          </a:extLst>
        </xdr:cNvPr>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A9E7F8B-077E-4B19-9FAF-BD6E841C9EBC}"/>
            </a:ext>
          </a:extLst>
        </xdr:cNvPr>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6DF1F839-44C8-470A-8A4E-2C4A51F0DBC4}"/>
            </a:ext>
          </a:extLst>
        </xdr:cNvPr>
        <xdr:cNvCxnSpPr/>
      </xdr:nvCxnSpPr>
      <xdr:spPr>
        <a:xfrm>
          <a:off x="704850" y="1507024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DBD7A830-5E9E-4AC0-B7D4-7DDF9A363FEE}"/>
            </a:ext>
          </a:extLst>
        </xdr:cNvPr>
        <xdr:cNvSpPr txBox="1"/>
      </xdr:nvSpPr>
      <xdr:spPr>
        <a:xfrm>
          <a:off x="0" y="1492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69428A34-646D-44CD-B615-55622940A12D}"/>
            </a:ext>
          </a:extLst>
        </xdr:cNvPr>
        <xdr:cNvCxnSpPr/>
      </xdr:nvCxnSpPr>
      <xdr:spPr>
        <a:xfrm>
          <a:off x="704850" y="1467569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5984D8B0-BB21-4332-AB72-EE0F2389FECD}"/>
            </a:ext>
          </a:extLst>
        </xdr:cNvPr>
        <xdr:cNvSpPr txBox="1"/>
      </xdr:nvSpPr>
      <xdr:spPr>
        <a:xfrm>
          <a:off x="0" y="1453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17EEF806-E6AF-49FE-BBA9-7422D431A2A8}"/>
            </a:ext>
          </a:extLst>
        </xdr:cNvPr>
        <xdr:cNvCxnSpPr/>
      </xdr:nvCxnSpPr>
      <xdr:spPr>
        <a:xfrm>
          <a:off x="704850" y="14281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54CDFF59-9078-4931-B4E4-07652A6A7E7C}"/>
            </a:ext>
          </a:extLst>
        </xdr:cNvPr>
        <xdr:cNvSpPr txBox="1"/>
      </xdr:nvSpPr>
      <xdr:spPr>
        <a:xfrm>
          <a:off x="0" y="1414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44F5312C-BA90-48A2-9DC4-9B7A7F796F3A}"/>
            </a:ext>
          </a:extLst>
        </xdr:cNvPr>
        <xdr:cNvCxnSpPr/>
      </xdr:nvCxnSpPr>
      <xdr:spPr>
        <a:xfrm>
          <a:off x="704850" y="13890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930E5C72-B93F-4696-B65B-107316D0003A}"/>
            </a:ext>
          </a:extLst>
        </xdr:cNvPr>
        <xdr:cNvSpPr txBox="1"/>
      </xdr:nvSpPr>
      <xdr:spPr>
        <a:xfrm>
          <a:off x="0" y="1374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FAF11885-1984-49D9-8F0A-4E6DA4DCB75D}"/>
            </a:ext>
          </a:extLst>
        </xdr:cNvPr>
        <xdr:cNvCxnSpPr/>
      </xdr:nvCxnSpPr>
      <xdr:spPr>
        <a:xfrm>
          <a:off x="704850" y="134958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41CEC4FB-EECC-4845-B64F-15E49E7D5089}"/>
            </a:ext>
          </a:extLst>
        </xdr:cNvPr>
        <xdr:cNvSpPr txBox="1"/>
      </xdr:nvSpPr>
      <xdr:spPr>
        <a:xfrm>
          <a:off x="0" y="133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1F192453-8087-478F-815D-B76FBBA2367A}"/>
            </a:ext>
          </a:extLst>
        </xdr:cNvPr>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4C559B5C-A6E6-4F9A-B102-D4AFE027CB8D}"/>
            </a:ext>
          </a:extLst>
        </xdr:cNvPr>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121185</xdr:rowOff>
    </xdr:from>
    <xdr:to>
      <xdr:col>23</xdr:col>
      <xdr:colOff>133350</xdr:colOff>
      <xdr:row>89</xdr:row>
      <xdr:rowOff>89035</xdr:rowOff>
    </xdr:to>
    <xdr:cxnSp macro="">
      <xdr:nvCxnSpPr>
        <xdr:cNvPr id="188" name="直線コネクタ 187">
          <a:extLst>
            <a:ext uri="{FF2B5EF4-FFF2-40B4-BE49-F238E27FC236}">
              <a16:creationId xmlns:a16="http://schemas.microsoft.com/office/drawing/2014/main" id="{3CCA5C69-208E-45DD-A70B-700E969AFDCB}"/>
            </a:ext>
          </a:extLst>
        </xdr:cNvPr>
        <xdr:cNvCxnSpPr/>
      </xdr:nvCxnSpPr>
      <xdr:spPr>
        <a:xfrm flipV="1">
          <a:off x="4514850" y="13700025"/>
          <a:ext cx="0" cy="1308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61112</xdr:rowOff>
    </xdr:from>
    <xdr:ext cx="762000" cy="259045"/>
    <xdr:sp macro="" textlink="">
      <xdr:nvSpPr>
        <xdr:cNvPr id="189" name="人件費・物件費等の状況最小値テキスト">
          <a:extLst>
            <a:ext uri="{FF2B5EF4-FFF2-40B4-BE49-F238E27FC236}">
              <a16:creationId xmlns:a16="http://schemas.microsoft.com/office/drawing/2014/main" id="{E41D6B90-1971-41AF-B2CE-887E57288B5A}"/>
            </a:ext>
          </a:extLst>
        </xdr:cNvPr>
        <xdr:cNvSpPr txBox="1"/>
      </xdr:nvSpPr>
      <xdr:spPr>
        <a:xfrm>
          <a:off x="4584700" y="14981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89035</xdr:rowOff>
    </xdr:from>
    <xdr:to>
      <xdr:col>24</xdr:col>
      <xdr:colOff>12700</xdr:colOff>
      <xdr:row>89</xdr:row>
      <xdr:rowOff>89035</xdr:rowOff>
    </xdr:to>
    <xdr:cxnSp macro="">
      <xdr:nvCxnSpPr>
        <xdr:cNvPr id="190" name="直線コネクタ 189">
          <a:extLst>
            <a:ext uri="{FF2B5EF4-FFF2-40B4-BE49-F238E27FC236}">
              <a16:creationId xmlns:a16="http://schemas.microsoft.com/office/drawing/2014/main" id="{D2BEC6D3-AE22-462E-A641-79BE02F18BD7}"/>
            </a:ext>
          </a:extLst>
        </xdr:cNvPr>
        <xdr:cNvCxnSpPr/>
      </xdr:nvCxnSpPr>
      <xdr:spPr>
        <a:xfrm>
          <a:off x="4425950" y="150089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36112</xdr:rowOff>
    </xdr:from>
    <xdr:ext cx="762000" cy="259045"/>
    <xdr:sp macro="" textlink="">
      <xdr:nvSpPr>
        <xdr:cNvPr id="191" name="人件費・物件費等の状況最大値テキスト">
          <a:extLst>
            <a:ext uri="{FF2B5EF4-FFF2-40B4-BE49-F238E27FC236}">
              <a16:creationId xmlns:a16="http://schemas.microsoft.com/office/drawing/2014/main" id="{784E2920-5AAF-4568-AF8E-FD93D0067EF4}"/>
            </a:ext>
          </a:extLst>
        </xdr:cNvPr>
        <xdr:cNvSpPr txBox="1"/>
      </xdr:nvSpPr>
      <xdr:spPr>
        <a:xfrm>
          <a:off x="4584700" y="13447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121185</xdr:rowOff>
    </xdr:from>
    <xdr:to>
      <xdr:col>24</xdr:col>
      <xdr:colOff>12700</xdr:colOff>
      <xdr:row>81</xdr:row>
      <xdr:rowOff>121185</xdr:rowOff>
    </xdr:to>
    <xdr:cxnSp macro="">
      <xdr:nvCxnSpPr>
        <xdr:cNvPr id="192" name="直線コネクタ 191">
          <a:extLst>
            <a:ext uri="{FF2B5EF4-FFF2-40B4-BE49-F238E27FC236}">
              <a16:creationId xmlns:a16="http://schemas.microsoft.com/office/drawing/2014/main" id="{5F39FDA0-53BD-4C2D-A68D-6A676D42602B}"/>
            </a:ext>
          </a:extLst>
        </xdr:cNvPr>
        <xdr:cNvCxnSpPr/>
      </xdr:nvCxnSpPr>
      <xdr:spPr>
        <a:xfrm>
          <a:off x="4425950" y="137000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156914</xdr:rowOff>
    </xdr:from>
    <xdr:to>
      <xdr:col>23</xdr:col>
      <xdr:colOff>133350</xdr:colOff>
      <xdr:row>84</xdr:row>
      <xdr:rowOff>57508</xdr:rowOff>
    </xdr:to>
    <xdr:cxnSp macro="">
      <xdr:nvCxnSpPr>
        <xdr:cNvPr id="193" name="直線コネクタ 192">
          <a:extLst>
            <a:ext uri="{FF2B5EF4-FFF2-40B4-BE49-F238E27FC236}">
              <a16:creationId xmlns:a16="http://schemas.microsoft.com/office/drawing/2014/main" id="{DAEAC93C-26F7-4D89-A981-1FB6B617116A}"/>
            </a:ext>
          </a:extLst>
        </xdr:cNvPr>
        <xdr:cNvCxnSpPr/>
      </xdr:nvCxnSpPr>
      <xdr:spPr>
        <a:xfrm>
          <a:off x="3752850" y="14071034"/>
          <a:ext cx="762000" cy="68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129998</xdr:rowOff>
    </xdr:from>
    <xdr:ext cx="762000" cy="259045"/>
    <xdr:sp macro="" textlink="">
      <xdr:nvSpPr>
        <xdr:cNvPr id="194" name="人件費・物件費等の状況平均値テキスト">
          <a:extLst>
            <a:ext uri="{FF2B5EF4-FFF2-40B4-BE49-F238E27FC236}">
              <a16:creationId xmlns:a16="http://schemas.microsoft.com/office/drawing/2014/main" id="{EA4BB95F-972F-458B-927F-5CB0B006D83E}"/>
            </a:ext>
          </a:extLst>
        </xdr:cNvPr>
        <xdr:cNvSpPr txBox="1"/>
      </xdr:nvSpPr>
      <xdr:spPr>
        <a:xfrm>
          <a:off x="4584700" y="13708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113471</xdr:rowOff>
    </xdr:from>
    <xdr:to>
      <xdr:col>23</xdr:col>
      <xdr:colOff>184150</xdr:colOff>
      <xdr:row>83</xdr:row>
      <xdr:rowOff>43621</xdr:rowOff>
    </xdr:to>
    <xdr:sp macro="" textlink="">
      <xdr:nvSpPr>
        <xdr:cNvPr id="195" name="フローチャート: 判断 194">
          <a:extLst>
            <a:ext uri="{FF2B5EF4-FFF2-40B4-BE49-F238E27FC236}">
              <a16:creationId xmlns:a16="http://schemas.microsoft.com/office/drawing/2014/main" id="{B3B01FC7-8378-4333-B1AB-A868DF837D95}"/>
            </a:ext>
          </a:extLst>
        </xdr:cNvPr>
        <xdr:cNvSpPr/>
      </xdr:nvSpPr>
      <xdr:spPr>
        <a:xfrm>
          <a:off x="4464050" y="138599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134582</xdr:rowOff>
    </xdr:from>
    <xdr:to>
      <xdr:col>19</xdr:col>
      <xdr:colOff>133350</xdr:colOff>
      <xdr:row>83</xdr:row>
      <xdr:rowOff>156914</xdr:rowOff>
    </xdr:to>
    <xdr:cxnSp macro="">
      <xdr:nvCxnSpPr>
        <xdr:cNvPr id="196" name="直線コネクタ 195">
          <a:extLst>
            <a:ext uri="{FF2B5EF4-FFF2-40B4-BE49-F238E27FC236}">
              <a16:creationId xmlns:a16="http://schemas.microsoft.com/office/drawing/2014/main" id="{7A803375-EF43-42CA-B639-4D03DEFF41F8}"/>
            </a:ext>
          </a:extLst>
        </xdr:cNvPr>
        <xdr:cNvCxnSpPr/>
      </xdr:nvCxnSpPr>
      <xdr:spPr>
        <a:xfrm>
          <a:off x="2940050" y="14048702"/>
          <a:ext cx="812800" cy="2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83817</xdr:rowOff>
    </xdr:from>
    <xdr:to>
      <xdr:col>19</xdr:col>
      <xdr:colOff>184150</xdr:colOff>
      <xdr:row>83</xdr:row>
      <xdr:rowOff>13967</xdr:rowOff>
    </xdr:to>
    <xdr:sp macro="" textlink="">
      <xdr:nvSpPr>
        <xdr:cNvPr id="197" name="フローチャート: 判断 196">
          <a:extLst>
            <a:ext uri="{FF2B5EF4-FFF2-40B4-BE49-F238E27FC236}">
              <a16:creationId xmlns:a16="http://schemas.microsoft.com/office/drawing/2014/main" id="{840FF679-A320-4A9C-9435-E2A7C4F994D3}"/>
            </a:ext>
          </a:extLst>
        </xdr:cNvPr>
        <xdr:cNvSpPr/>
      </xdr:nvSpPr>
      <xdr:spPr>
        <a:xfrm>
          <a:off x="3702050" y="1383029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24144</xdr:rowOff>
    </xdr:from>
    <xdr:ext cx="736600" cy="259045"/>
    <xdr:sp macro="" textlink="">
      <xdr:nvSpPr>
        <xdr:cNvPr id="198" name="テキスト ボックス 197">
          <a:extLst>
            <a:ext uri="{FF2B5EF4-FFF2-40B4-BE49-F238E27FC236}">
              <a16:creationId xmlns:a16="http://schemas.microsoft.com/office/drawing/2014/main" id="{B85645D8-EE8A-471B-98B6-A27CB507ADAE}"/>
            </a:ext>
          </a:extLst>
        </xdr:cNvPr>
        <xdr:cNvSpPr txBox="1"/>
      </xdr:nvSpPr>
      <xdr:spPr>
        <a:xfrm>
          <a:off x="3409950" y="136029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81257</xdr:rowOff>
    </xdr:from>
    <xdr:to>
      <xdr:col>15</xdr:col>
      <xdr:colOff>82550</xdr:colOff>
      <xdr:row>83</xdr:row>
      <xdr:rowOff>134582</xdr:rowOff>
    </xdr:to>
    <xdr:cxnSp macro="">
      <xdr:nvCxnSpPr>
        <xdr:cNvPr id="199" name="直線コネクタ 198">
          <a:extLst>
            <a:ext uri="{FF2B5EF4-FFF2-40B4-BE49-F238E27FC236}">
              <a16:creationId xmlns:a16="http://schemas.microsoft.com/office/drawing/2014/main" id="{64732614-646B-4F69-A016-81DF69CC289D}"/>
            </a:ext>
          </a:extLst>
        </xdr:cNvPr>
        <xdr:cNvCxnSpPr/>
      </xdr:nvCxnSpPr>
      <xdr:spPr>
        <a:xfrm>
          <a:off x="2127250" y="13995377"/>
          <a:ext cx="812800" cy="5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67002</xdr:rowOff>
    </xdr:from>
    <xdr:to>
      <xdr:col>15</xdr:col>
      <xdr:colOff>133350</xdr:colOff>
      <xdr:row>82</xdr:row>
      <xdr:rowOff>168602</xdr:rowOff>
    </xdr:to>
    <xdr:sp macro="" textlink="">
      <xdr:nvSpPr>
        <xdr:cNvPr id="200" name="フローチャート: 判断 199">
          <a:extLst>
            <a:ext uri="{FF2B5EF4-FFF2-40B4-BE49-F238E27FC236}">
              <a16:creationId xmlns:a16="http://schemas.microsoft.com/office/drawing/2014/main" id="{388DB3CD-3363-4CC8-8BC3-ACFC458CC406}"/>
            </a:ext>
          </a:extLst>
        </xdr:cNvPr>
        <xdr:cNvSpPr/>
      </xdr:nvSpPr>
      <xdr:spPr>
        <a:xfrm>
          <a:off x="2889250" y="13813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7329</xdr:rowOff>
    </xdr:from>
    <xdr:ext cx="762000" cy="259045"/>
    <xdr:sp macro="" textlink="">
      <xdr:nvSpPr>
        <xdr:cNvPr id="201" name="テキスト ボックス 200">
          <a:extLst>
            <a:ext uri="{FF2B5EF4-FFF2-40B4-BE49-F238E27FC236}">
              <a16:creationId xmlns:a16="http://schemas.microsoft.com/office/drawing/2014/main" id="{32EE74C3-B285-40FF-B39C-461456601E0B}"/>
            </a:ext>
          </a:extLst>
        </xdr:cNvPr>
        <xdr:cNvSpPr txBox="1"/>
      </xdr:nvSpPr>
      <xdr:spPr>
        <a:xfrm>
          <a:off x="2597150" y="13586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40754</xdr:rowOff>
    </xdr:from>
    <xdr:to>
      <xdr:col>11</xdr:col>
      <xdr:colOff>31750</xdr:colOff>
      <xdr:row>83</xdr:row>
      <xdr:rowOff>81257</xdr:rowOff>
    </xdr:to>
    <xdr:cxnSp macro="">
      <xdr:nvCxnSpPr>
        <xdr:cNvPr id="202" name="直線コネクタ 201">
          <a:extLst>
            <a:ext uri="{FF2B5EF4-FFF2-40B4-BE49-F238E27FC236}">
              <a16:creationId xmlns:a16="http://schemas.microsoft.com/office/drawing/2014/main" id="{9F3EB513-E3FD-42CA-B91F-933F9FB64A0C}"/>
            </a:ext>
          </a:extLst>
        </xdr:cNvPr>
        <xdr:cNvCxnSpPr/>
      </xdr:nvCxnSpPr>
      <xdr:spPr>
        <a:xfrm>
          <a:off x="1333500" y="13954874"/>
          <a:ext cx="793750" cy="40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35531</xdr:rowOff>
    </xdr:from>
    <xdr:to>
      <xdr:col>11</xdr:col>
      <xdr:colOff>82550</xdr:colOff>
      <xdr:row>82</xdr:row>
      <xdr:rowOff>137131</xdr:rowOff>
    </xdr:to>
    <xdr:sp macro="" textlink="">
      <xdr:nvSpPr>
        <xdr:cNvPr id="203" name="フローチャート: 判断 202">
          <a:extLst>
            <a:ext uri="{FF2B5EF4-FFF2-40B4-BE49-F238E27FC236}">
              <a16:creationId xmlns:a16="http://schemas.microsoft.com/office/drawing/2014/main" id="{956D568B-7C23-4984-871C-C13F11B780B9}"/>
            </a:ext>
          </a:extLst>
        </xdr:cNvPr>
        <xdr:cNvSpPr/>
      </xdr:nvSpPr>
      <xdr:spPr>
        <a:xfrm>
          <a:off x="2095500" y="1378201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147308</xdr:rowOff>
    </xdr:from>
    <xdr:ext cx="762000" cy="259045"/>
    <xdr:sp macro="" textlink="">
      <xdr:nvSpPr>
        <xdr:cNvPr id="204" name="テキスト ボックス 203">
          <a:extLst>
            <a:ext uri="{FF2B5EF4-FFF2-40B4-BE49-F238E27FC236}">
              <a16:creationId xmlns:a16="http://schemas.microsoft.com/office/drawing/2014/main" id="{5ED44368-3185-435E-9549-E7B17353147D}"/>
            </a:ext>
          </a:extLst>
        </xdr:cNvPr>
        <xdr:cNvSpPr txBox="1"/>
      </xdr:nvSpPr>
      <xdr:spPr>
        <a:xfrm>
          <a:off x="1784350" y="13558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27935</xdr:rowOff>
    </xdr:from>
    <xdr:to>
      <xdr:col>7</xdr:col>
      <xdr:colOff>31750</xdr:colOff>
      <xdr:row>82</xdr:row>
      <xdr:rowOff>129535</xdr:rowOff>
    </xdr:to>
    <xdr:sp macro="" textlink="">
      <xdr:nvSpPr>
        <xdr:cNvPr id="205" name="フローチャート: 判断 204">
          <a:extLst>
            <a:ext uri="{FF2B5EF4-FFF2-40B4-BE49-F238E27FC236}">
              <a16:creationId xmlns:a16="http://schemas.microsoft.com/office/drawing/2014/main" id="{DCF42CC0-AF8E-4298-8BED-F23652C4B523}"/>
            </a:ext>
          </a:extLst>
        </xdr:cNvPr>
        <xdr:cNvSpPr/>
      </xdr:nvSpPr>
      <xdr:spPr>
        <a:xfrm>
          <a:off x="1282700" y="1377441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139712</xdr:rowOff>
    </xdr:from>
    <xdr:ext cx="762000" cy="259045"/>
    <xdr:sp macro="" textlink="">
      <xdr:nvSpPr>
        <xdr:cNvPr id="206" name="テキスト ボックス 205">
          <a:extLst>
            <a:ext uri="{FF2B5EF4-FFF2-40B4-BE49-F238E27FC236}">
              <a16:creationId xmlns:a16="http://schemas.microsoft.com/office/drawing/2014/main" id="{1CBB42D1-EF21-427E-BD7F-8A196C5E3DAB}"/>
            </a:ext>
          </a:extLst>
        </xdr:cNvPr>
        <xdr:cNvSpPr txBox="1"/>
      </xdr:nvSpPr>
      <xdr:spPr>
        <a:xfrm>
          <a:off x="971550" y="13550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C7B5AAE7-ACE6-4A21-8376-FA7FA37189F7}"/>
            </a:ext>
          </a:extLst>
        </xdr:cNvPr>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2EFDFE9D-CC94-4BA3-86F9-353B352D39AF}"/>
            </a:ext>
          </a:extLst>
        </xdr:cNvPr>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8B6A40D0-CD6B-420A-9512-4458A9C411E5}"/>
            </a:ext>
          </a:extLst>
        </xdr:cNvPr>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F43E5E2-7844-4D7E-86D9-F1B8EE958E2A}"/>
            </a:ext>
          </a:extLst>
        </xdr:cNvPr>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5ECD1F7A-8542-47A7-B8C1-531B6C28EF80}"/>
            </a:ext>
          </a:extLst>
        </xdr:cNvPr>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6708</xdr:rowOff>
    </xdr:from>
    <xdr:to>
      <xdr:col>23</xdr:col>
      <xdr:colOff>184150</xdr:colOff>
      <xdr:row>84</xdr:row>
      <xdr:rowOff>108308</xdr:rowOff>
    </xdr:to>
    <xdr:sp macro="" textlink="">
      <xdr:nvSpPr>
        <xdr:cNvPr id="212" name="楕円 211">
          <a:extLst>
            <a:ext uri="{FF2B5EF4-FFF2-40B4-BE49-F238E27FC236}">
              <a16:creationId xmlns:a16="http://schemas.microsoft.com/office/drawing/2014/main" id="{D3A431AE-62CC-4319-8FE3-16ACA28B51F3}"/>
            </a:ext>
          </a:extLst>
        </xdr:cNvPr>
        <xdr:cNvSpPr/>
      </xdr:nvSpPr>
      <xdr:spPr>
        <a:xfrm>
          <a:off x="4464050" y="1408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150235</xdr:rowOff>
    </xdr:from>
    <xdr:ext cx="762000" cy="259045"/>
    <xdr:sp macro="" textlink="">
      <xdr:nvSpPr>
        <xdr:cNvPr id="213" name="人件費・物件費等の状況該当値テキスト">
          <a:extLst>
            <a:ext uri="{FF2B5EF4-FFF2-40B4-BE49-F238E27FC236}">
              <a16:creationId xmlns:a16="http://schemas.microsoft.com/office/drawing/2014/main" id="{BEF080D8-380D-45E4-9846-DFCC0C20C797}"/>
            </a:ext>
          </a:extLst>
        </xdr:cNvPr>
        <xdr:cNvSpPr txBox="1"/>
      </xdr:nvSpPr>
      <xdr:spPr>
        <a:xfrm>
          <a:off x="4584700" y="14064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106114</xdr:rowOff>
    </xdr:from>
    <xdr:to>
      <xdr:col>19</xdr:col>
      <xdr:colOff>184150</xdr:colOff>
      <xdr:row>84</xdr:row>
      <xdr:rowOff>36264</xdr:rowOff>
    </xdr:to>
    <xdr:sp macro="" textlink="">
      <xdr:nvSpPr>
        <xdr:cNvPr id="214" name="楕円 213">
          <a:extLst>
            <a:ext uri="{FF2B5EF4-FFF2-40B4-BE49-F238E27FC236}">
              <a16:creationId xmlns:a16="http://schemas.microsoft.com/office/drawing/2014/main" id="{ED129F53-5332-4BF1-AF11-ABA24464C7B7}"/>
            </a:ext>
          </a:extLst>
        </xdr:cNvPr>
        <xdr:cNvSpPr/>
      </xdr:nvSpPr>
      <xdr:spPr>
        <a:xfrm>
          <a:off x="3702050" y="140202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21041</xdr:rowOff>
    </xdr:from>
    <xdr:ext cx="736600" cy="259045"/>
    <xdr:sp macro="" textlink="">
      <xdr:nvSpPr>
        <xdr:cNvPr id="215" name="テキスト ボックス 214">
          <a:extLst>
            <a:ext uri="{FF2B5EF4-FFF2-40B4-BE49-F238E27FC236}">
              <a16:creationId xmlns:a16="http://schemas.microsoft.com/office/drawing/2014/main" id="{52DB1891-90BE-4532-A77E-A57AC292E7E1}"/>
            </a:ext>
          </a:extLst>
        </xdr:cNvPr>
        <xdr:cNvSpPr txBox="1"/>
      </xdr:nvSpPr>
      <xdr:spPr>
        <a:xfrm>
          <a:off x="3409950" y="14102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83782</xdr:rowOff>
    </xdr:from>
    <xdr:to>
      <xdr:col>15</xdr:col>
      <xdr:colOff>133350</xdr:colOff>
      <xdr:row>84</xdr:row>
      <xdr:rowOff>13932</xdr:rowOff>
    </xdr:to>
    <xdr:sp macro="" textlink="">
      <xdr:nvSpPr>
        <xdr:cNvPr id="216" name="楕円 215">
          <a:extLst>
            <a:ext uri="{FF2B5EF4-FFF2-40B4-BE49-F238E27FC236}">
              <a16:creationId xmlns:a16="http://schemas.microsoft.com/office/drawing/2014/main" id="{51F8F3CC-0F91-4121-8FCA-AD65AE0D5E92}"/>
            </a:ext>
          </a:extLst>
        </xdr:cNvPr>
        <xdr:cNvSpPr/>
      </xdr:nvSpPr>
      <xdr:spPr>
        <a:xfrm>
          <a:off x="2889250" y="139979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170159</xdr:rowOff>
    </xdr:from>
    <xdr:ext cx="762000" cy="259045"/>
    <xdr:sp macro="" textlink="">
      <xdr:nvSpPr>
        <xdr:cNvPr id="217" name="テキスト ボックス 216">
          <a:extLst>
            <a:ext uri="{FF2B5EF4-FFF2-40B4-BE49-F238E27FC236}">
              <a16:creationId xmlns:a16="http://schemas.microsoft.com/office/drawing/2014/main" id="{7507C12C-EAA7-4C33-9426-DE7BF997D0B1}"/>
            </a:ext>
          </a:extLst>
        </xdr:cNvPr>
        <xdr:cNvSpPr txBox="1"/>
      </xdr:nvSpPr>
      <xdr:spPr>
        <a:xfrm>
          <a:off x="2597150" y="14084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30457</xdr:rowOff>
    </xdr:from>
    <xdr:to>
      <xdr:col>11</xdr:col>
      <xdr:colOff>82550</xdr:colOff>
      <xdr:row>83</xdr:row>
      <xdr:rowOff>132057</xdr:rowOff>
    </xdr:to>
    <xdr:sp macro="" textlink="">
      <xdr:nvSpPr>
        <xdr:cNvPr id="218" name="楕円 217">
          <a:extLst>
            <a:ext uri="{FF2B5EF4-FFF2-40B4-BE49-F238E27FC236}">
              <a16:creationId xmlns:a16="http://schemas.microsoft.com/office/drawing/2014/main" id="{98A8FFD8-1C8A-4354-8F26-4B81DE77FA1B}"/>
            </a:ext>
          </a:extLst>
        </xdr:cNvPr>
        <xdr:cNvSpPr/>
      </xdr:nvSpPr>
      <xdr:spPr>
        <a:xfrm>
          <a:off x="2095500" y="1394457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116834</xdr:rowOff>
    </xdr:from>
    <xdr:ext cx="762000" cy="259045"/>
    <xdr:sp macro="" textlink="">
      <xdr:nvSpPr>
        <xdr:cNvPr id="219" name="テキスト ボックス 218">
          <a:extLst>
            <a:ext uri="{FF2B5EF4-FFF2-40B4-BE49-F238E27FC236}">
              <a16:creationId xmlns:a16="http://schemas.microsoft.com/office/drawing/2014/main" id="{9A2A8B83-9559-434E-8B57-E35DD495CBE9}"/>
            </a:ext>
          </a:extLst>
        </xdr:cNvPr>
        <xdr:cNvSpPr txBox="1"/>
      </xdr:nvSpPr>
      <xdr:spPr>
        <a:xfrm>
          <a:off x="1784350" y="14030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161404</xdr:rowOff>
    </xdr:from>
    <xdr:to>
      <xdr:col>7</xdr:col>
      <xdr:colOff>31750</xdr:colOff>
      <xdr:row>83</xdr:row>
      <xdr:rowOff>91554</xdr:rowOff>
    </xdr:to>
    <xdr:sp macro="" textlink="">
      <xdr:nvSpPr>
        <xdr:cNvPr id="220" name="楕円 219">
          <a:extLst>
            <a:ext uri="{FF2B5EF4-FFF2-40B4-BE49-F238E27FC236}">
              <a16:creationId xmlns:a16="http://schemas.microsoft.com/office/drawing/2014/main" id="{76FEE33A-32AF-439D-ABEF-6B1A850EDFC6}"/>
            </a:ext>
          </a:extLst>
        </xdr:cNvPr>
        <xdr:cNvSpPr/>
      </xdr:nvSpPr>
      <xdr:spPr>
        <a:xfrm>
          <a:off x="1282700" y="13907884"/>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76331</xdr:rowOff>
    </xdr:from>
    <xdr:ext cx="762000" cy="259045"/>
    <xdr:sp macro="" textlink="">
      <xdr:nvSpPr>
        <xdr:cNvPr id="221" name="テキスト ボックス 220">
          <a:extLst>
            <a:ext uri="{FF2B5EF4-FFF2-40B4-BE49-F238E27FC236}">
              <a16:creationId xmlns:a16="http://schemas.microsoft.com/office/drawing/2014/main" id="{EB60816F-E9E8-45FD-9AA0-F9541224CDFD}"/>
            </a:ext>
          </a:extLst>
        </xdr:cNvPr>
        <xdr:cNvSpPr txBox="1"/>
      </xdr:nvSpPr>
      <xdr:spPr>
        <a:xfrm>
          <a:off x="971550" y="13990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3F3F710B-0599-44B5-BC5E-8C7372FC6E29}"/>
            </a:ext>
          </a:extLst>
        </xdr:cNvPr>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DB0ADA7A-A221-464D-ADA8-3D4D7EC303C3}"/>
            </a:ext>
          </a:extLst>
        </xdr:cNvPr>
        <xdr:cNvSpPr txBox="1"/>
      </xdr:nvSpPr>
      <xdr:spPr>
        <a:xfrm>
          <a:off x="12412847" y="127127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D43C05CB-A0C8-4FA1-A4F6-38A50DDA3708}"/>
            </a:ext>
          </a:extLst>
        </xdr:cNvPr>
        <xdr:cNvSpPr txBox="1"/>
      </xdr:nvSpPr>
      <xdr:spPr>
        <a:xfrm>
          <a:off x="14041255"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B187248D-E03F-4F1E-A084-2C8D8B953250}"/>
            </a:ext>
          </a:extLst>
        </xdr:cNvPr>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98BDE70E-9077-4E4E-9838-5BB9B6067849}"/>
            </a:ext>
          </a:extLst>
        </xdr:cNvPr>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FEB5508D-DCD6-4D82-A427-3F589A0329DA}"/>
            </a:ext>
          </a:extLst>
        </xdr:cNvPr>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47F87FDF-C55C-4469-8CE9-D38A3F1647A3}"/>
            </a:ext>
          </a:extLst>
        </xdr:cNvPr>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7702DC51-F743-45B7-AF32-112AD4D3D59C}"/>
            </a:ext>
          </a:extLst>
        </xdr:cNvPr>
        <xdr:cNvSpPr/>
      </xdr:nvSpPr>
      <xdr:spPr>
        <a:xfrm>
          <a:off x="191770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8286534-E792-4322-A6F5-2E6A5D63B71B}"/>
            </a:ext>
          </a:extLst>
        </xdr:cNvPr>
        <xdr:cNvSpPr/>
      </xdr:nvSpPr>
      <xdr:spPr>
        <a:xfrm>
          <a:off x="191770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24799A45-726B-4ED3-A622-6B9A6BCAEE2E}"/>
            </a:ext>
          </a:extLst>
        </xdr:cNvPr>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25B09FE6-307A-4BF2-A5E1-D29AE0A79439}"/>
            </a:ext>
          </a:extLst>
        </xdr:cNvPr>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E489ED5E-B5D5-4B86-8877-BCE4E8F4FC42}"/>
            </a:ext>
          </a:extLst>
        </xdr:cNvPr>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A6DCC612-1CE8-48AF-9065-F50252C34A0B}"/>
            </a:ext>
          </a:extLst>
        </xdr:cNvPr>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ラスパイレス指数については前年度比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若干改善はあったものの、依然として類似団体を下回っているため、給与や手当等の適正化に努めながら、大きな変動がないよう縮減努力を行う。</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8AAFDCBE-57B2-4016-B959-AE0A5A89D1E1}"/>
            </a:ext>
          </a:extLst>
        </xdr:cNvPr>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DB4826D8-78EA-4817-8C1A-2DEB2A4D0558}"/>
            </a:ext>
          </a:extLst>
        </xdr:cNvPr>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a:extLst>
            <a:ext uri="{FF2B5EF4-FFF2-40B4-BE49-F238E27FC236}">
              <a16:creationId xmlns:a16="http://schemas.microsoft.com/office/drawing/2014/main" id="{6F1E7D4A-8635-4F95-8E17-7A02644D1EB9}"/>
            </a:ext>
          </a:extLst>
        </xdr:cNvPr>
        <xdr:cNvCxnSpPr/>
      </xdr:nvCxnSpPr>
      <xdr:spPr>
        <a:xfrm>
          <a:off x="11664950" y="1498981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a:extLst>
            <a:ext uri="{FF2B5EF4-FFF2-40B4-BE49-F238E27FC236}">
              <a16:creationId xmlns:a16="http://schemas.microsoft.com/office/drawing/2014/main" id="{A4F54998-BC1E-448A-A266-3E6F41C98C5F}"/>
            </a:ext>
          </a:extLst>
        </xdr:cNvPr>
        <xdr:cNvSpPr txBox="1"/>
      </xdr:nvSpPr>
      <xdr:spPr>
        <a:xfrm>
          <a:off x="10979150" y="1485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a:extLst>
            <a:ext uri="{FF2B5EF4-FFF2-40B4-BE49-F238E27FC236}">
              <a16:creationId xmlns:a16="http://schemas.microsoft.com/office/drawing/2014/main" id="{23A8EA08-F9E7-4353-BE83-C24BE9FA0904}"/>
            </a:ext>
          </a:extLst>
        </xdr:cNvPr>
        <xdr:cNvCxnSpPr/>
      </xdr:nvCxnSpPr>
      <xdr:spPr>
        <a:xfrm>
          <a:off x="11664950" y="1451864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a:extLst>
            <a:ext uri="{FF2B5EF4-FFF2-40B4-BE49-F238E27FC236}">
              <a16:creationId xmlns:a16="http://schemas.microsoft.com/office/drawing/2014/main" id="{0540D608-8BA7-4606-91EE-B650AB421380}"/>
            </a:ext>
          </a:extLst>
        </xdr:cNvPr>
        <xdr:cNvSpPr txBox="1"/>
      </xdr:nvSpPr>
      <xdr:spPr>
        <a:xfrm>
          <a:off x="10979150" y="1438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a:extLst>
            <a:ext uri="{FF2B5EF4-FFF2-40B4-BE49-F238E27FC236}">
              <a16:creationId xmlns:a16="http://schemas.microsoft.com/office/drawing/2014/main" id="{C6952DBC-687D-4406-9469-0FFF09CB267B}"/>
            </a:ext>
          </a:extLst>
        </xdr:cNvPr>
        <xdr:cNvCxnSpPr/>
      </xdr:nvCxnSpPr>
      <xdr:spPr>
        <a:xfrm>
          <a:off x="11664950" y="140474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a:extLst>
            <a:ext uri="{FF2B5EF4-FFF2-40B4-BE49-F238E27FC236}">
              <a16:creationId xmlns:a16="http://schemas.microsoft.com/office/drawing/2014/main" id="{C00AA76B-B9A3-4F9A-B2C4-0E135B62700C}"/>
            </a:ext>
          </a:extLst>
        </xdr:cNvPr>
        <xdr:cNvSpPr txBox="1"/>
      </xdr:nvSpPr>
      <xdr:spPr>
        <a:xfrm>
          <a:off x="10979150" y="1390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a:extLst>
            <a:ext uri="{FF2B5EF4-FFF2-40B4-BE49-F238E27FC236}">
              <a16:creationId xmlns:a16="http://schemas.microsoft.com/office/drawing/2014/main" id="{BA1A9A23-5506-4FF9-95AA-AFEEA2F6DC6F}"/>
            </a:ext>
          </a:extLst>
        </xdr:cNvPr>
        <xdr:cNvCxnSpPr/>
      </xdr:nvCxnSpPr>
      <xdr:spPr>
        <a:xfrm>
          <a:off x="11664950" y="13576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a:extLst>
            <a:ext uri="{FF2B5EF4-FFF2-40B4-BE49-F238E27FC236}">
              <a16:creationId xmlns:a16="http://schemas.microsoft.com/office/drawing/2014/main" id="{739C48A2-6462-4658-87F2-45EA6B0216B1}"/>
            </a:ext>
          </a:extLst>
        </xdr:cNvPr>
        <xdr:cNvSpPr txBox="1"/>
      </xdr:nvSpPr>
      <xdr:spPr>
        <a:xfrm>
          <a:off x="10979150" y="1343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858D947E-8662-412B-A2F9-CC430A6F860E}"/>
            </a:ext>
          </a:extLst>
        </xdr:cNvPr>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2CDE48F9-1AF1-4139-B1A2-AD440E4599E2}"/>
            </a:ext>
          </a:extLst>
        </xdr:cNvPr>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F70177DC-CEA6-4F0C-B165-3F924E9804F3}"/>
            </a:ext>
          </a:extLst>
        </xdr:cNvPr>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29718</xdr:rowOff>
    </xdr:from>
    <xdr:to>
      <xdr:col>81</xdr:col>
      <xdr:colOff>44450</xdr:colOff>
      <xdr:row>89</xdr:row>
      <xdr:rowOff>60198</xdr:rowOff>
    </xdr:to>
    <xdr:cxnSp macro="">
      <xdr:nvCxnSpPr>
        <xdr:cNvPr id="248" name="直線コネクタ 247">
          <a:extLst>
            <a:ext uri="{FF2B5EF4-FFF2-40B4-BE49-F238E27FC236}">
              <a16:creationId xmlns:a16="http://schemas.microsoft.com/office/drawing/2014/main" id="{69205515-ABBF-48AF-8195-C83C2AAB6304}"/>
            </a:ext>
          </a:extLst>
        </xdr:cNvPr>
        <xdr:cNvCxnSpPr/>
      </xdr:nvCxnSpPr>
      <xdr:spPr>
        <a:xfrm flipV="1">
          <a:off x="15474950" y="13776198"/>
          <a:ext cx="0" cy="12039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32275</xdr:rowOff>
    </xdr:from>
    <xdr:ext cx="762000" cy="259045"/>
    <xdr:sp macro="" textlink="">
      <xdr:nvSpPr>
        <xdr:cNvPr id="249" name="給与水準   （国との比較）最小値テキスト">
          <a:extLst>
            <a:ext uri="{FF2B5EF4-FFF2-40B4-BE49-F238E27FC236}">
              <a16:creationId xmlns:a16="http://schemas.microsoft.com/office/drawing/2014/main" id="{FC8967A3-E3B5-4A4E-83B2-D1D8552F1520}"/>
            </a:ext>
          </a:extLst>
        </xdr:cNvPr>
        <xdr:cNvSpPr txBox="1"/>
      </xdr:nvSpPr>
      <xdr:spPr>
        <a:xfrm>
          <a:off x="15563850" y="14952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60198</xdr:rowOff>
    </xdr:from>
    <xdr:to>
      <xdr:col>81</xdr:col>
      <xdr:colOff>133350</xdr:colOff>
      <xdr:row>89</xdr:row>
      <xdr:rowOff>60198</xdr:rowOff>
    </xdr:to>
    <xdr:cxnSp macro="">
      <xdr:nvCxnSpPr>
        <xdr:cNvPr id="250" name="直線コネクタ 249">
          <a:extLst>
            <a:ext uri="{FF2B5EF4-FFF2-40B4-BE49-F238E27FC236}">
              <a16:creationId xmlns:a16="http://schemas.microsoft.com/office/drawing/2014/main" id="{9E2D971C-853D-4C1F-B5E0-9B30DD89524B}"/>
            </a:ext>
          </a:extLst>
        </xdr:cNvPr>
        <xdr:cNvCxnSpPr/>
      </xdr:nvCxnSpPr>
      <xdr:spPr>
        <a:xfrm>
          <a:off x="15405100" y="1498015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116095</xdr:rowOff>
    </xdr:from>
    <xdr:ext cx="762000" cy="259045"/>
    <xdr:sp macro="" textlink="">
      <xdr:nvSpPr>
        <xdr:cNvPr id="251" name="給与水準   （国との比較）最大値テキスト">
          <a:extLst>
            <a:ext uri="{FF2B5EF4-FFF2-40B4-BE49-F238E27FC236}">
              <a16:creationId xmlns:a16="http://schemas.microsoft.com/office/drawing/2014/main" id="{87F42915-DFEB-47DF-8AA2-F91A46E8E942}"/>
            </a:ext>
          </a:extLst>
        </xdr:cNvPr>
        <xdr:cNvSpPr txBox="1"/>
      </xdr:nvSpPr>
      <xdr:spPr>
        <a:xfrm>
          <a:off x="15563850" y="13527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29718</xdr:rowOff>
    </xdr:from>
    <xdr:to>
      <xdr:col>81</xdr:col>
      <xdr:colOff>133350</xdr:colOff>
      <xdr:row>82</xdr:row>
      <xdr:rowOff>29718</xdr:rowOff>
    </xdr:to>
    <xdr:cxnSp macro="">
      <xdr:nvCxnSpPr>
        <xdr:cNvPr id="252" name="直線コネクタ 251">
          <a:extLst>
            <a:ext uri="{FF2B5EF4-FFF2-40B4-BE49-F238E27FC236}">
              <a16:creationId xmlns:a16="http://schemas.microsoft.com/office/drawing/2014/main" id="{2AADA82E-877D-4DC2-8F35-A5531581F454}"/>
            </a:ext>
          </a:extLst>
        </xdr:cNvPr>
        <xdr:cNvCxnSpPr/>
      </xdr:nvCxnSpPr>
      <xdr:spPr>
        <a:xfrm>
          <a:off x="15405100" y="1377619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41148</xdr:rowOff>
    </xdr:from>
    <xdr:to>
      <xdr:col>81</xdr:col>
      <xdr:colOff>44450</xdr:colOff>
      <xdr:row>87</xdr:row>
      <xdr:rowOff>147320</xdr:rowOff>
    </xdr:to>
    <xdr:cxnSp macro="">
      <xdr:nvCxnSpPr>
        <xdr:cNvPr id="253" name="直線コネクタ 252">
          <a:extLst>
            <a:ext uri="{FF2B5EF4-FFF2-40B4-BE49-F238E27FC236}">
              <a16:creationId xmlns:a16="http://schemas.microsoft.com/office/drawing/2014/main" id="{3C49B5D7-D52B-404F-AFBE-37B9EC2C3E1E}"/>
            </a:ext>
          </a:extLst>
        </xdr:cNvPr>
        <xdr:cNvCxnSpPr/>
      </xdr:nvCxnSpPr>
      <xdr:spPr>
        <a:xfrm>
          <a:off x="14712950" y="14625828"/>
          <a:ext cx="762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116857</xdr:rowOff>
    </xdr:from>
    <xdr:ext cx="762000" cy="259045"/>
    <xdr:sp macro="" textlink="">
      <xdr:nvSpPr>
        <xdr:cNvPr id="254" name="給与水準   （国との比較）平均値テキスト">
          <a:extLst>
            <a:ext uri="{FF2B5EF4-FFF2-40B4-BE49-F238E27FC236}">
              <a16:creationId xmlns:a16="http://schemas.microsoft.com/office/drawing/2014/main" id="{86DA4809-B15E-4BF5-A6DA-A6D383227ABA}"/>
            </a:ext>
          </a:extLst>
        </xdr:cNvPr>
        <xdr:cNvSpPr txBox="1"/>
      </xdr:nvSpPr>
      <xdr:spPr>
        <a:xfrm>
          <a:off x="15563850" y="14701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144780</xdr:rowOff>
    </xdr:from>
    <xdr:to>
      <xdr:col>81</xdr:col>
      <xdr:colOff>95250</xdr:colOff>
      <xdr:row>88</xdr:row>
      <xdr:rowOff>74930</xdr:rowOff>
    </xdr:to>
    <xdr:sp macro="" textlink="">
      <xdr:nvSpPr>
        <xdr:cNvPr id="255" name="フローチャート: 判断 254">
          <a:extLst>
            <a:ext uri="{FF2B5EF4-FFF2-40B4-BE49-F238E27FC236}">
              <a16:creationId xmlns:a16="http://schemas.microsoft.com/office/drawing/2014/main" id="{DD5ACF4E-D4E2-44E3-BF1F-01AE254EB95B}"/>
            </a:ext>
          </a:extLst>
        </xdr:cNvPr>
        <xdr:cNvSpPr/>
      </xdr:nvSpPr>
      <xdr:spPr>
        <a:xfrm>
          <a:off x="15427960" y="1472946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41148</xdr:rowOff>
    </xdr:from>
    <xdr:to>
      <xdr:col>77</xdr:col>
      <xdr:colOff>44450</xdr:colOff>
      <xdr:row>87</xdr:row>
      <xdr:rowOff>45974</xdr:rowOff>
    </xdr:to>
    <xdr:cxnSp macro="">
      <xdr:nvCxnSpPr>
        <xdr:cNvPr id="256" name="直線コネクタ 255">
          <a:extLst>
            <a:ext uri="{FF2B5EF4-FFF2-40B4-BE49-F238E27FC236}">
              <a16:creationId xmlns:a16="http://schemas.microsoft.com/office/drawing/2014/main" id="{F529FE4A-0655-44EC-949B-89642C5A7ACE}"/>
            </a:ext>
          </a:extLst>
        </xdr:cNvPr>
        <xdr:cNvCxnSpPr/>
      </xdr:nvCxnSpPr>
      <xdr:spPr>
        <a:xfrm flipV="1">
          <a:off x="13903960" y="14625828"/>
          <a:ext cx="80899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154432</xdr:rowOff>
    </xdr:from>
    <xdr:to>
      <xdr:col>77</xdr:col>
      <xdr:colOff>95250</xdr:colOff>
      <xdr:row>88</xdr:row>
      <xdr:rowOff>84582</xdr:rowOff>
    </xdr:to>
    <xdr:sp macro="" textlink="">
      <xdr:nvSpPr>
        <xdr:cNvPr id="257" name="フローチャート: 判断 256">
          <a:extLst>
            <a:ext uri="{FF2B5EF4-FFF2-40B4-BE49-F238E27FC236}">
              <a16:creationId xmlns:a16="http://schemas.microsoft.com/office/drawing/2014/main" id="{22B755D5-1321-4387-9673-9B6EADEA70FB}"/>
            </a:ext>
          </a:extLst>
        </xdr:cNvPr>
        <xdr:cNvSpPr/>
      </xdr:nvSpPr>
      <xdr:spPr>
        <a:xfrm>
          <a:off x="14665960" y="14739112"/>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69359</xdr:rowOff>
    </xdr:from>
    <xdr:ext cx="736600" cy="259045"/>
    <xdr:sp macro="" textlink="">
      <xdr:nvSpPr>
        <xdr:cNvPr id="258" name="テキスト ボックス 257">
          <a:extLst>
            <a:ext uri="{FF2B5EF4-FFF2-40B4-BE49-F238E27FC236}">
              <a16:creationId xmlns:a16="http://schemas.microsoft.com/office/drawing/2014/main" id="{6A4AEA6B-69BD-4750-ADDB-E15FDC18E338}"/>
            </a:ext>
          </a:extLst>
        </xdr:cNvPr>
        <xdr:cNvSpPr txBox="1"/>
      </xdr:nvSpPr>
      <xdr:spPr>
        <a:xfrm>
          <a:off x="14370050" y="14821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149861</xdr:rowOff>
    </xdr:from>
    <xdr:to>
      <xdr:col>72</xdr:col>
      <xdr:colOff>203200</xdr:colOff>
      <xdr:row>87</xdr:row>
      <xdr:rowOff>45974</xdr:rowOff>
    </xdr:to>
    <xdr:cxnSp macro="">
      <xdr:nvCxnSpPr>
        <xdr:cNvPr id="259" name="直線コネクタ 258">
          <a:extLst>
            <a:ext uri="{FF2B5EF4-FFF2-40B4-BE49-F238E27FC236}">
              <a16:creationId xmlns:a16="http://schemas.microsoft.com/office/drawing/2014/main" id="{EEC3F351-E940-4EA4-93FA-AA75E7D2953E}"/>
            </a:ext>
          </a:extLst>
        </xdr:cNvPr>
        <xdr:cNvCxnSpPr/>
      </xdr:nvCxnSpPr>
      <xdr:spPr>
        <a:xfrm>
          <a:off x="13106400" y="14566901"/>
          <a:ext cx="797560" cy="63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149606</xdr:rowOff>
    </xdr:from>
    <xdr:to>
      <xdr:col>73</xdr:col>
      <xdr:colOff>44450</xdr:colOff>
      <xdr:row>88</xdr:row>
      <xdr:rowOff>79756</xdr:rowOff>
    </xdr:to>
    <xdr:sp macro="" textlink="">
      <xdr:nvSpPr>
        <xdr:cNvPr id="260" name="フローチャート: 判断 259">
          <a:extLst>
            <a:ext uri="{FF2B5EF4-FFF2-40B4-BE49-F238E27FC236}">
              <a16:creationId xmlns:a16="http://schemas.microsoft.com/office/drawing/2014/main" id="{BFBFCA17-67F2-4213-9C64-950FAC39B809}"/>
            </a:ext>
          </a:extLst>
        </xdr:cNvPr>
        <xdr:cNvSpPr/>
      </xdr:nvSpPr>
      <xdr:spPr>
        <a:xfrm>
          <a:off x="13868400" y="14734286"/>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64533</xdr:rowOff>
    </xdr:from>
    <xdr:ext cx="762000" cy="259045"/>
    <xdr:sp macro="" textlink="">
      <xdr:nvSpPr>
        <xdr:cNvPr id="261" name="テキスト ボックス 260">
          <a:extLst>
            <a:ext uri="{FF2B5EF4-FFF2-40B4-BE49-F238E27FC236}">
              <a16:creationId xmlns:a16="http://schemas.microsoft.com/office/drawing/2014/main" id="{FC835B44-03D6-4156-91E0-53E73586DB9B}"/>
            </a:ext>
          </a:extLst>
        </xdr:cNvPr>
        <xdr:cNvSpPr txBox="1"/>
      </xdr:nvSpPr>
      <xdr:spPr>
        <a:xfrm>
          <a:off x="13557250" y="14816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149861</xdr:rowOff>
    </xdr:from>
    <xdr:to>
      <xdr:col>68</xdr:col>
      <xdr:colOff>152400</xdr:colOff>
      <xdr:row>87</xdr:row>
      <xdr:rowOff>55626</xdr:rowOff>
    </xdr:to>
    <xdr:cxnSp macro="">
      <xdr:nvCxnSpPr>
        <xdr:cNvPr id="262" name="直線コネクタ 261">
          <a:extLst>
            <a:ext uri="{FF2B5EF4-FFF2-40B4-BE49-F238E27FC236}">
              <a16:creationId xmlns:a16="http://schemas.microsoft.com/office/drawing/2014/main" id="{5061C38E-10AF-4D89-BF41-119305889E55}"/>
            </a:ext>
          </a:extLst>
        </xdr:cNvPr>
        <xdr:cNvCxnSpPr/>
      </xdr:nvCxnSpPr>
      <xdr:spPr>
        <a:xfrm flipV="1">
          <a:off x="12293600" y="14566901"/>
          <a:ext cx="812800" cy="7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149606</xdr:rowOff>
    </xdr:from>
    <xdr:to>
      <xdr:col>68</xdr:col>
      <xdr:colOff>203200</xdr:colOff>
      <xdr:row>88</xdr:row>
      <xdr:rowOff>79756</xdr:rowOff>
    </xdr:to>
    <xdr:sp macro="" textlink="">
      <xdr:nvSpPr>
        <xdr:cNvPr id="263" name="フローチャート: 判断 262">
          <a:extLst>
            <a:ext uri="{FF2B5EF4-FFF2-40B4-BE49-F238E27FC236}">
              <a16:creationId xmlns:a16="http://schemas.microsoft.com/office/drawing/2014/main" id="{50DCFE36-ECAB-41A7-9BBE-ED52C202A137}"/>
            </a:ext>
          </a:extLst>
        </xdr:cNvPr>
        <xdr:cNvSpPr/>
      </xdr:nvSpPr>
      <xdr:spPr>
        <a:xfrm>
          <a:off x="13055600" y="14734286"/>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64533</xdr:rowOff>
    </xdr:from>
    <xdr:ext cx="762000" cy="259045"/>
    <xdr:sp macro="" textlink="">
      <xdr:nvSpPr>
        <xdr:cNvPr id="264" name="テキスト ボックス 263">
          <a:extLst>
            <a:ext uri="{FF2B5EF4-FFF2-40B4-BE49-F238E27FC236}">
              <a16:creationId xmlns:a16="http://schemas.microsoft.com/office/drawing/2014/main" id="{69A12494-2C5F-40BB-B610-19529E8C7C5A}"/>
            </a:ext>
          </a:extLst>
        </xdr:cNvPr>
        <xdr:cNvSpPr txBox="1"/>
      </xdr:nvSpPr>
      <xdr:spPr>
        <a:xfrm>
          <a:off x="12763500" y="14816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149606</xdr:rowOff>
    </xdr:from>
    <xdr:to>
      <xdr:col>64</xdr:col>
      <xdr:colOff>152400</xdr:colOff>
      <xdr:row>88</xdr:row>
      <xdr:rowOff>79756</xdr:rowOff>
    </xdr:to>
    <xdr:sp macro="" textlink="">
      <xdr:nvSpPr>
        <xdr:cNvPr id="265" name="フローチャート: 判断 264">
          <a:extLst>
            <a:ext uri="{FF2B5EF4-FFF2-40B4-BE49-F238E27FC236}">
              <a16:creationId xmlns:a16="http://schemas.microsoft.com/office/drawing/2014/main" id="{C0323931-A382-46B2-9F79-F2D20DDA2EC8}"/>
            </a:ext>
          </a:extLst>
        </xdr:cNvPr>
        <xdr:cNvSpPr/>
      </xdr:nvSpPr>
      <xdr:spPr>
        <a:xfrm>
          <a:off x="12242800" y="147342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64533</xdr:rowOff>
    </xdr:from>
    <xdr:ext cx="762000" cy="259045"/>
    <xdr:sp macro="" textlink="">
      <xdr:nvSpPr>
        <xdr:cNvPr id="266" name="テキスト ボックス 265">
          <a:extLst>
            <a:ext uri="{FF2B5EF4-FFF2-40B4-BE49-F238E27FC236}">
              <a16:creationId xmlns:a16="http://schemas.microsoft.com/office/drawing/2014/main" id="{54A7CD74-30B4-45FF-9889-662CCAC92853}"/>
            </a:ext>
          </a:extLst>
        </xdr:cNvPr>
        <xdr:cNvSpPr txBox="1"/>
      </xdr:nvSpPr>
      <xdr:spPr>
        <a:xfrm>
          <a:off x="11950700" y="14816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C2E9A5B0-28D2-4F97-8D2E-3AD3B933413D}"/>
            </a:ext>
          </a:extLst>
        </xdr:cNvPr>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4FC5EF1-69AD-43DA-83D4-EE62287BBD2D}"/>
            </a:ext>
          </a:extLst>
        </xdr:cNvPr>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82BADA7C-49FA-4303-834F-2373852C05B7}"/>
            </a:ext>
          </a:extLst>
        </xdr:cNvPr>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50C3327E-8327-4A1B-9A88-495B4FD93B6F}"/>
            </a:ext>
          </a:extLst>
        </xdr:cNvPr>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503B627A-B058-4821-B06A-3D103B102CA9}"/>
            </a:ext>
          </a:extLst>
        </xdr:cNvPr>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96520</xdr:rowOff>
    </xdr:from>
    <xdr:to>
      <xdr:col>81</xdr:col>
      <xdr:colOff>95250</xdr:colOff>
      <xdr:row>88</xdr:row>
      <xdr:rowOff>26670</xdr:rowOff>
    </xdr:to>
    <xdr:sp macro="" textlink="">
      <xdr:nvSpPr>
        <xdr:cNvPr id="272" name="楕円 271">
          <a:extLst>
            <a:ext uri="{FF2B5EF4-FFF2-40B4-BE49-F238E27FC236}">
              <a16:creationId xmlns:a16="http://schemas.microsoft.com/office/drawing/2014/main" id="{51D2E468-FF10-4415-8AEE-9BE233CDBFB4}"/>
            </a:ext>
          </a:extLst>
        </xdr:cNvPr>
        <xdr:cNvSpPr/>
      </xdr:nvSpPr>
      <xdr:spPr>
        <a:xfrm>
          <a:off x="15427960" y="1468120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113047</xdr:rowOff>
    </xdr:from>
    <xdr:ext cx="762000" cy="259045"/>
    <xdr:sp macro="" textlink="">
      <xdr:nvSpPr>
        <xdr:cNvPr id="273" name="給与水準   （国との比較）該当値テキスト">
          <a:extLst>
            <a:ext uri="{FF2B5EF4-FFF2-40B4-BE49-F238E27FC236}">
              <a16:creationId xmlns:a16="http://schemas.microsoft.com/office/drawing/2014/main" id="{F5EB5AF1-BFDF-48EB-8E60-A3E8EC7C23C2}"/>
            </a:ext>
          </a:extLst>
        </xdr:cNvPr>
        <xdr:cNvSpPr txBox="1"/>
      </xdr:nvSpPr>
      <xdr:spPr>
        <a:xfrm>
          <a:off x="15563850" y="1453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161798</xdr:rowOff>
    </xdr:from>
    <xdr:to>
      <xdr:col>77</xdr:col>
      <xdr:colOff>95250</xdr:colOff>
      <xdr:row>87</xdr:row>
      <xdr:rowOff>91948</xdr:rowOff>
    </xdr:to>
    <xdr:sp macro="" textlink="">
      <xdr:nvSpPr>
        <xdr:cNvPr id="274" name="楕円 273">
          <a:extLst>
            <a:ext uri="{FF2B5EF4-FFF2-40B4-BE49-F238E27FC236}">
              <a16:creationId xmlns:a16="http://schemas.microsoft.com/office/drawing/2014/main" id="{F5B28246-0FE3-42F8-9D51-2189624CD42F}"/>
            </a:ext>
          </a:extLst>
        </xdr:cNvPr>
        <xdr:cNvSpPr/>
      </xdr:nvSpPr>
      <xdr:spPr>
        <a:xfrm>
          <a:off x="14665960" y="14578838"/>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102125</xdr:rowOff>
    </xdr:from>
    <xdr:ext cx="736600" cy="259045"/>
    <xdr:sp macro="" textlink="">
      <xdr:nvSpPr>
        <xdr:cNvPr id="275" name="テキスト ボックス 274">
          <a:extLst>
            <a:ext uri="{FF2B5EF4-FFF2-40B4-BE49-F238E27FC236}">
              <a16:creationId xmlns:a16="http://schemas.microsoft.com/office/drawing/2014/main" id="{1B68F0CC-5352-428D-B867-1B4BADBCABD2}"/>
            </a:ext>
          </a:extLst>
        </xdr:cNvPr>
        <xdr:cNvSpPr txBox="1"/>
      </xdr:nvSpPr>
      <xdr:spPr>
        <a:xfrm>
          <a:off x="14370050" y="14351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166624</xdr:rowOff>
    </xdr:from>
    <xdr:to>
      <xdr:col>73</xdr:col>
      <xdr:colOff>44450</xdr:colOff>
      <xdr:row>87</xdr:row>
      <xdr:rowOff>96774</xdr:rowOff>
    </xdr:to>
    <xdr:sp macro="" textlink="">
      <xdr:nvSpPr>
        <xdr:cNvPr id="276" name="楕円 275">
          <a:extLst>
            <a:ext uri="{FF2B5EF4-FFF2-40B4-BE49-F238E27FC236}">
              <a16:creationId xmlns:a16="http://schemas.microsoft.com/office/drawing/2014/main" id="{242106B1-BC05-43BE-A59E-D1C7E2E29D26}"/>
            </a:ext>
          </a:extLst>
        </xdr:cNvPr>
        <xdr:cNvSpPr/>
      </xdr:nvSpPr>
      <xdr:spPr>
        <a:xfrm>
          <a:off x="13868400" y="14583664"/>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106951</xdr:rowOff>
    </xdr:from>
    <xdr:ext cx="762000" cy="259045"/>
    <xdr:sp macro="" textlink="">
      <xdr:nvSpPr>
        <xdr:cNvPr id="277" name="テキスト ボックス 276">
          <a:extLst>
            <a:ext uri="{FF2B5EF4-FFF2-40B4-BE49-F238E27FC236}">
              <a16:creationId xmlns:a16="http://schemas.microsoft.com/office/drawing/2014/main" id="{59C527E2-E7AC-4FD6-86DA-A5343B3FFE9F}"/>
            </a:ext>
          </a:extLst>
        </xdr:cNvPr>
        <xdr:cNvSpPr txBox="1"/>
      </xdr:nvSpPr>
      <xdr:spPr>
        <a:xfrm>
          <a:off x="13557250" y="14356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99061</xdr:rowOff>
    </xdr:from>
    <xdr:to>
      <xdr:col>68</xdr:col>
      <xdr:colOff>203200</xdr:colOff>
      <xdr:row>87</xdr:row>
      <xdr:rowOff>29211</xdr:rowOff>
    </xdr:to>
    <xdr:sp macro="" textlink="">
      <xdr:nvSpPr>
        <xdr:cNvPr id="278" name="楕円 277">
          <a:extLst>
            <a:ext uri="{FF2B5EF4-FFF2-40B4-BE49-F238E27FC236}">
              <a16:creationId xmlns:a16="http://schemas.microsoft.com/office/drawing/2014/main" id="{F04D116C-3854-42F4-BF47-84893CE73095}"/>
            </a:ext>
          </a:extLst>
        </xdr:cNvPr>
        <xdr:cNvSpPr/>
      </xdr:nvSpPr>
      <xdr:spPr>
        <a:xfrm>
          <a:off x="13055600" y="14516101"/>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39388</xdr:rowOff>
    </xdr:from>
    <xdr:ext cx="762000" cy="259045"/>
    <xdr:sp macro="" textlink="">
      <xdr:nvSpPr>
        <xdr:cNvPr id="279" name="テキスト ボックス 278">
          <a:extLst>
            <a:ext uri="{FF2B5EF4-FFF2-40B4-BE49-F238E27FC236}">
              <a16:creationId xmlns:a16="http://schemas.microsoft.com/office/drawing/2014/main" id="{6D95416E-197A-4EA1-9C59-020ED91AE2A0}"/>
            </a:ext>
          </a:extLst>
        </xdr:cNvPr>
        <xdr:cNvSpPr txBox="1"/>
      </xdr:nvSpPr>
      <xdr:spPr>
        <a:xfrm>
          <a:off x="12763500" y="14288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4826</xdr:rowOff>
    </xdr:from>
    <xdr:to>
      <xdr:col>64</xdr:col>
      <xdr:colOff>152400</xdr:colOff>
      <xdr:row>87</xdr:row>
      <xdr:rowOff>106426</xdr:rowOff>
    </xdr:to>
    <xdr:sp macro="" textlink="">
      <xdr:nvSpPr>
        <xdr:cNvPr id="280" name="楕円 279">
          <a:extLst>
            <a:ext uri="{FF2B5EF4-FFF2-40B4-BE49-F238E27FC236}">
              <a16:creationId xmlns:a16="http://schemas.microsoft.com/office/drawing/2014/main" id="{5EFD1690-721D-4FF6-AD08-985360DF9691}"/>
            </a:ext>
          </a:extLst>
        </xdr:cNvPr>
        <xdr:cNvSpPr/>
      </xdr:nvSpPr>
      <xdr:spPr>
        <a:xfrm>
          <a:off x="12242800" y="1458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116603</xdr:rowOff>
    </xdr:from>
    <xdr:ext cx="762000" cy="259045"/>
    <xdr:sp macro="" textlink="">
      <xdr:nvSpPr>
        <xdr:cNvPr id="281" name="テキスト ボックス 280">
          <a:extLst>
            <a:ext uri="{FF2B5EF4-FFF2-40B4-BE49-F238E27FC236}">
              <a16:creationId xmlns:a16="http://schemas.microsoft.com/office/drawing/2014/main" id="{8549E774-7B4F-4263-B49A-379D84D6D91D}"/>
            </a:ext>
          </a:extLst>
        </xdr:cNvPr>
        <xdr:cNvSpPr txBox="1"/>
      </xdr:nvSpPr>
      <xdr:spPr>
        <a:xfrm>
          <a:off x="11950700" y="1436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D67E7311-A940-43DC-B7CE-DDA5F31053FB}"/>
            </a:ext>
          </a:extLst>
        </xdr:cNvPr>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E622E29A-8CA0-4B8B-9F72-F7A6B2413FF8}"/>
            </a:ext>
          </a:extLst>
        </xdr:cNvPr>
        <xdr:cNvSpPr txBox="1"/>
      </xdr:nvSpPr>
      <xdr:spPr>
        <a:xfrm>
          <a:off x="12146152" y="898652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C8EE72ED-8FAB-400A-9273-A31C0E4E6A32}"/>
            </a:ext>
          </a:extLst>
        </xdr:cNvPr>
        <xdr:cNvSpPr txBox="1"/>
      </xdr:nvSpPr>
      <xdr:spPr>
        <a:xfrm>
          <a:off x="14307949"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313E6D2E-B571-42CF-BCB5-3FBDAFB87514}"/>
            </a:ext>
          </a:extLst>
        </xdr:cNvPr>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936CC5BA-585D-4F44-BE85-2899FF43DA33}"/>
            </a:ext>
          </a:extLst>
        </xdr:cNvPr>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C6717C2B-2BFD-4313-8098-ACDE66097DF6}"/>
            </a:ext>
          </a:extLst>
        </xdr:cNvPr>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B3553F6F-DDF8-4758-9C9F-4026A67BF933}"/>
            </a:ext>
          </a:extLst>
        </xdr:cNvPr>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6E8873B0-C210-4A39-84F6-AC35025E51ED}"/>
            </a:ext>
          </a:extLst>
        </xdr:cNvPr>
        <xdr:cNvSpPr/>
      </xdr:nvSpPr>
      <xdr:spPr>
        <a:xfrm>
          <a:off x="191770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D51092F1-9A42-437F-B73F-CC4CB6D78037}"/>
            </a:ext>
          </a:extLst>
        </xdr:cNvPr>
        <xdr:cNvSpPr/>
      </xdr:nvSpPr>
      <xdr:spPr>
        <a:xfrm>
          <a:off x="191770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31778568-9085-4B41-8173-706C4E65F176}"/>
            </a:ext>
          </a:extLst>
        </xdr:cNvPr>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2A66595C-52C8-46FB-8966-D4AE4DE0EC0F}"/>
            </a:ext>
          </a:extLst>
        </xdr:cNvPr>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8B5613E0-5760-412B-B38E-594AA11C77A2}"/>
            </a:ext>
          </a:extLst>
        </xdr:cNvPr>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7002F694-71D5-46C1-9DE4-B5AEB272A839}"/>
            </a:ext>
          </a:extLst>
        </xdr:cNvPr>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の増となった。人口減少が主な要因である。類似団体との比較において依然として大幅に上回っているが、本村は広大な面積を有するため、小学校や保育所などの公共施設が各地に点在しており、統廃合も困難な状況である。今後も、行政大綱による職員配置の見直しや指定管理者制度の導入などで、長期的視点から定員管理等の改善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ECFEDD74-71F6-4D0D-8096-03217C703F2A}"/>
            </a:ext>
          </a:extLst>
        </xdr:cNvPr>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DF634F3C-C58D-4D4E-9EAC-36AD56B61EFE}"/>
            </a:ext>
          </a:extLst>
        </xdr:cNvPr>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E38F2F28-4C14-42D0-9BC2-C2507BCE3595}"/>
            </a:ext>
          </a:extLst>
        </xdr:cNvPr>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92309894-5E51-4517-BF23-CF7E1660B6A2}"/>
            </a:ext>
          </a:extLst>
        </xdr:cNvPr>
        <xdr:cNvCxnSpPr/>
      </xdr:nvCxnSpPr>
      <xdr:spPr>
        <a:xfrm>
          <a:off x="11664950" y="1140151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787A35F8-1912-4D7C-A6FB-1BA9DE2AB351}"/>
            </a:ext>
          </a:extLst>
        </xdr:cNvPr>
        <xdr:cNvSpPr txBox="1"/>
      </xdr:nvSpPr>
      <xdr:spPr>
        <a:xfrm>
          <a:off x="10979150" y="1125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19025FBF-2863-4210-BDEE-B43EC45CA2D8}"/>
            </a:ext>
          </a:extLst>
        </xdr:cNvPr>
        <xdr:cNvCxnSpPr/>
      </xdr:nvCxnSpPr>
      <xdr:spPr>
        <a:xfrm>
          <a:off x="11664950" y="110644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390F298A-B633-47E9-94B7-FB8FA1A7C5B9}"/>
            </a:ext>
          </a:extLst>
        </xdr:cNvPr>
        <xdr:cNvSpPr txBox="1"/>
      </xdr:nvSpPr>
      <xdr:spPr>
        <a:xfrm>
          <a:off x="10979150" y="10922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74EA50E8-6D0C-4ACC-A599-BFB4C147DE26}"/>
            </a:ext>
          </a:extLst>
        </xdr:cNvPr>
        <xdr:cNvCxnSpPr/>
      </xdr:nvCxnSpPr>
      <xdr:spPr>
        <a:xfrm>
          <a:off x="11664950" y="1072732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8891B77B-7F52-47BD-AB45-90A13A276093}"/>
            </a:ext>
          </a:extLst>
        </xdr:cNvPr>
        <xdr:cNvSpPr txBox="1"/>
      </xdr:nvSpPr>
      <xdr:spPr>
        <a:xfrm>
          <a:off x="10979150" y="10585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23551E4D-4B81-4D2F-8FFB-3A36313BA012}"/>
            </a:ext>
          </a:extLst>
        </xdr:cNvPr>
        <xdr:cNvCxnSpPr/>
      </xdr:nvCxnSpPr>
      <xdr:spPr>
        <a:xfrm>
          <a:off x="11664950" y="10390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5655C856-55BD-406A-A4A8-8DB7D9AE63E7}"/>
            </a:ext>
          </a:extLst>
        </xdr:cNvPr>
        <xdr:cNvSpPr txBox="1"/>
      </xdr:nvSpPr>
      <xdr:spPr>
        <a:xfrm>
          <a:off x="10979150" y="1024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55917FA-3FD6-461D-8177-2AD54796109B}"/>
            </a:ext>
          </a:extLst>
        </xdr:cNvPr>
        <xdr:cNvCxnSpPr/>
      </xdr:nvCxnSpPr>
      <xdr:spPr>
        <a:xfrm>
          <a:off x="11664950" y="1005313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1CFA541B-7859-4720-AAA6-153815E0BA6E}"/>
            </a:ext>
          </a:extLst>
        </xdr:cNvPr>
        <xdr:cNvSpPr txBox="1"/>
      </xdr:nvSpPr>
      <xdr:spPr>
        <a:xfrm>
          <a:off x="10979150" y="9910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A6498F0-1568-4C94-A2DB-81F94770C6DB}"/>
            </a:ext>
          </a:extLst>
        </xdr:cNvPr>
        <xdr:cNvCxnSpPr/>
      </xdr:nvCxnSpPr>
      <xdr:spPr>
        <a:xfrm>
          <a:off x="11664950" y="971604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7F030E10-9B95-426C-AF44-BB58F371C251}"/>
            </a:ext>
          </a:extLst>
        </xdr:cNvPr>
        <xdr:cNvSpPr txBox="1"/>
      </xdr:nvSpPr>
      <xdr:spPr>
        <a:xfrm>
          <a:off x="10979150" y="957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FB16A45D-7437-40B3-9262-AAAF05D8FCDD}"/>
            </a:ext>
          </a:extLst>
        </xdr:cNvPr>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B4132E43-CD73-403E-8C55-D80A7F57EEF8}"/>
            </a:ext>
          </a:extLst>
        </xdr:cNvPr>
        <xdr:cNvSpPr txBox="1"/>
      </xdr:nvSpPr>
      <xdr:spPr>
        <a:xfrm>
          <a:off x="1097915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7ADA602-513D-4BA6-B2D8-03D53D31BA5B}"/>
            </a:ext>
          </a:extLst>
        </xdr:cNvPr>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95286</xdr:rowOff>
    </xdr:from>
    <xdr:to>
      <xdr:col>81</xdr:col>
      <xdr:colOff>44450</xdr:colOff>
      <xdr:row>68</xdr:row>
      <xdr:rowOff>25418</xdr:rowOff>
    </xdr:to>
    <xdr:cxnSp macro="">
      <xdr:nvCxnSpPr>
        <xdr:cNvPr id="313" name="直線コネクタ 312">
          <a:extLst>
            <a:ext uri="{FF2B5EF4-FFF2-40B4-BE49-F238E27FC236}">
              <a16:creationId xmlns:a16="http://schemas.microsoft.com/office/drawing/2014/main" id="{3AB9BDE8-3DD4-4578-BFF5-29DC6D684715}"/>
            </a:ext>
          </a:extLst>
        </xdr:cNvPr>
        <xdr:cNvCxnSpPr/>
      </xdr:nvCxnSpPr>
      <xdr:spPr>
        <a:xfrm flipV="1">
          <a:off x="15474950" y="9818406"/>
          <a:ext cx="0" cy="1606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168945</xdr:rowOff>
    </xdr:from>
    <xdr:ext cx="762000" cy="259045"/>
    <xdr:sp macro="" textlink="">
      <xdr:nvSpPr>
        <xdr:cNvPr id="314" name="定員管理の状況最小値テキスト">
          <a:extLst>
            <a:ext uri="{FF2B5EF4-FFF2-40B4-BE49-F238E27FC236}">
              <a16:creationId xmlns:a16="http://schemas.microsoft.com/office/drawing/2014/main" id="{942F22A9-33A0-44A4-800A-47C808D1B2E5}"/>
            </a:ext>
          </a:extLst>
        </xdr:cNvPr>
        <xdr:cNvSpPr txBox="1"/>
      </xdr:nvSpPr>
      <xdr:spPr>
        <a:xfrm>
          <a:off x="15563850" y="11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25418</xdr:rowOff>
    </xdr:from>
    <xdr:to>
      <xdr:col>81</xdr:col>
      <xdr:colOff>133350</xdr:colOff>
      <xdr:row>68</xdr:row>
      <xdr:rowOff>25418</xdr:rowOff>
    </xdr:to>
    <xdr:cxnSp macro="">
      <xdr:nvCxnSpPr>
        <xdr:cNvPr id="315" name="直線コネクタ 314">
          <a:extLst>
            <a:ext uri="{FF2B5EF4-FFF2-40B4-BE49-F238E27FC236}">
              <a16:creationId xmlns:a16="http://schemas.microsoft.com/office/drawing/2014/main" id="{10477A34-E9E5-4095-A417-445193ADD775}"/>
            </a:ext>
          </a:extLst>
        </xdr:cNvPr>
        <xdr:cNvCxnSpPr/>
      </xdr:nvCxnSpPr>
      <xdr:spPr>
        <a:xfrm>
          <a:off x="15405100" y="1142493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10213</xdr:rowOff>
    </xdr:from>
    <xdr:ext cx="762000" cy="259045"/>
    <xdr:sp macro="" textlink="">
      <xdr:nvSpPr>
        <xdr:cNvPr id="316" name="定員管理の状況最大値テキスト">
          <a:extLst>
            <a:ext uri="{FF2B5EF4-FFF2-40B4-BE49-F238E27FC236}">
              <a16:creationId xmlns:a16="http://schemas.microsoft.com/office/drawing/2014/main" id="{0F499D0F-7F98-418F-B97B-80EA636CE8A9}"/>
            </a:ext>
          </a:extLst>
        </xdr:cNvPr>
        <xdr:cNvSpPr txBox="1"/>
      </xdr:nvSpPr>
      <xdr:spPr>
        <a:xfrm>
          <a:off x="15563850" y="9565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95286</xdr:rowOff>
    </xdr:from>
    <xdr:to>
      <xdr:col>81</xdr:col>
      <xdr:colOff>133350</xdr:colOff>
      <xdr:row>58</xdr:row>
      <xdr:rowOff>95286</xdr:rowOff>
    </xdr:to>
    <xdr:cxnSp macro="">
      <xdr:nvCxnSpPr>
        <xdr:cNvPr id="317" name="直線コネクタ 316">
          <a:extLst>
            <a:ext uri="{FF2B5EF4-FFF2-40B4-BE49-F238E27FC236}">
              <a16:creationId xmlns:a16="http://schemas.microsoft.com/office/drawing/2014/main" id="{84BF61A5-0927-42E9-AF0F-6EDBF6E7E9C5}"/>
            </a:ext>
          </a:extLst>
        </xdr:cNvPr>
        <xdr:cNvCxnSpPr/>
      </xdr:nvCxnSpPr>
      <xdr:spPr>
        <a:xfrm>
          <a:off x="15405100" y="981840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135110</xdr:rowOff>
    </xdr:from>
    <xdr:to>
      <xdr:col>81</xdr:col>
      <xdr:colOff>44450</xdr:colOff>
      <xdr:row>62</xdr:row>
      <xdr:rowOff>158206</xdr:rowOff>
    </xdr:to>
    <xdr:cxnSp macro="">
      <xdr:nvCxnSpPr>
        <xdr:cNvPr id="318" name="直線コネクタ 317">
          <a:extLst>
            <a:ext uri="{FF2B5EF4-FFF2-40B4-BE49-F238E27FC236}">
              <a16:creationId xmlns:a16="http://schemas.microsoft.com/office/drawing/2014/main" id="{BC8E14F9-B740-46C6-8478-D44E06E49320}"/>
            </a:ext>
          </a:extLst>
        </xdr:cNvPr>
        <xdr:cNvCxnSpPr/>
      </xdr:nvCxnSpPr>
      <xdr:spPr>
        <a:xfrm>
          <a:off x="14712950" y="10528790"/>
          <a:ext cx="762000" cy="23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89716</xdr:rowOff>
    </xdr:from>
    <xdr:ext cx="762000" cy="259045"/>
    <xdr:sp macro="" textlink="">
      <xdr:nvSpPr>
        <xdr:cNvPr id="319" name="定員管理の状況平均値テキスト">
          <a:extLst>
            <a:ext uri="{FF2B5EF4-FFF2-40B4-BE49-F238E27FC236}">
              <a16:creationId xmlns:a16="http://schemas.microsoft.com/office/drawing/2014/main" id="{774F3784-0181-46F9-B003-1BF98F6F3D8A}"/>
            </a:ext>
          </a:extLst>
        </xdr:cNvPr>
        <xdr:cNvSpPr txBox="1"/>
      </xdr:nvSpPr>
      <xdr:spPr>
        <a:xfrm>
          <a:off x="15563850" y="99804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73189</xdr:rowOff>
    </xdr:from>
    <xdr:to>
      <xdr:col>81</xdr:col>
      <xdr:colOff>95250</xdr:colOff>
      <xdr:row>61</xdr:row>
      <xdr:rowOff>3339</xdr:rowOff>
    </xdr:to>
    <xdr:sp macro="" textlink="">
      <xdr:nvSpPr>
        <xdr:cNvPr id="320" name="フローチャート: 判断 319">
          <a:extLst>
            <a:ext uri="{FF2B5EF4-FFF2-40B4-BE49-F238E27FC236}">
              <a16:creationId xmlns:a16="http://schemas.microsoft.com/office/drawing/2014/main" id="{B4FB3664-E894-40AB-9111-48657082448B}"/>
            </a:ext>
          </a:extLst>
        </xdr:cNvPr>
        <xdr:cNvSpPr/>
      </xdr:nvSpPr>
      <xdr:spPr>
        <a:xfrm>
          <a:off x="15427960" y="10131589"/>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110980</xdr:rowOff>
    </xdr:from>
    <xdr:to>
      <xdr:col>77</xdr:col>
      <xdr:colOff>44450</xdr:colOff>
      <xdr:row>62</xdr:row>
      <xdr:rowOff>135110</xdr:rowOff>
    </xdr:to>
    <xdr:cxnSp macro="">
      <xdr:nvCxnSpPr>
        <xdr:cNvPr id="321" name="直線コネクタ 320">
          <a:extLst>
            <a:ext uri="{FF2B5EF4-FFF2-40B4-BE49-F238E27FC236}">
              <a16:creationId xmlns:a16="http://schemas.microsoft.com/office/drawing/2014/main" id="{07932AB4-1B27-4925-A0CC-B8DCF0BE35A0}"/>
            </a:ext>
          </a:extLst>
        </xdr:cNvPr>
        <xdr:cNvCxnSpPr/>
      </xdr:nvCxnSpPr>
      <xdr:spPr>
        <a:xfrm>
          <a:off x="13903960" y="10504660"/>
          <a:ext cx="80899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48369</xdr:rowOff>
    </xdr:from>
    <xdr:to>
      <xdr:col>77</xdr:col>
      <xdr:colOff>95250</xdr:colOff>
      <xdr:row>60</xdr:row>
      <xdr:rowOff>149969</xdr:rowOff>
    </xdr:to>
    <xdr:sp macro="" textlink="">
      <xdr:nvSpPr>
        <xdr:cNvPr id="322" name="フローチャート: 判断 321">
          <a:extLst>
            <a:ext uri="{FF2B5EF4-FFF2-40B4-BE49-F238E27FC236}">
              <a16:creationId xmlns:a16="http://schemas.microsoft.com/office/drawing/2014/main" id="{407B0CED-02D4-46AD-9DF4-417B760489B0}"/>
            </a:ext>
          </a:extLst>
        </xdr:cNvPr>
        <xdr:cNvSpPr/>
      </xdr:nvSpPr>
      <xdr:spPr>
        <a:xfrm>
          <a:off x="14665960" y="10106769"/>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160146</xdr:rowOff>
    </xdr:from>
    <xdr:ext cx="736600" cy="259045"/>
    <xdr:sp macro="" textlink="">
      <xdr:nvSpPr>
        <xdr:cNvPr id="323" name="テキスト ボックス 322">
          <a:extLst>
            <a:ext uri="{FF2B5EF4-FFF2-40B4-BE49-F238E27FC236}">
              <a16:creationId xmlns:a16="http://schemas.microsoft.com/office/drawing/2014/main" id="{C908F4B8-93B7-464E-8DC9-59EB221DBB0C}"/>
            </a:ext>
          </a:extLst>
        </xdr:cNvPr>
        <xdr:cNvSpPr txBox="1"/>
      </xdr:nvSpPr>
      <xdr:spPr>
        <a:xfrm>
          <a:off x="14370050" y="9883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58928</xdr:rowOff>
    </xdr:from>
    <xdr:to>
      <xdr:col>72</xdr:col>
      <xdr:colOff>203200</xdr:colOff>
      <xdr:row>62</xdr:row>
      <xdr:rowOff>110980</xdr:rowOff>
    </xdr:to>
    <xdr:cxnSp macro="">
      <xdr:nvCxnSpPr>
        <xdr:cNvPr id="324" name="直線コネクタ 323">
          <a:extLst>
            <a:ext uri="{FF2B5EF4-FFF2-40B4-BE49-F238E27FC236}">
              <a16:creationId xmlns:a16="http://schemas.microsoft.com/office/drawing/2014/main" id="{2D3C7422-1EB0-4797-999A-43DDD9C89843}"/>
            </a:ext>
          </a:extLst>
        </xdr:cNvPr>
        <xdr:cNvCxnSpPr/>
      </xdr:nvCxnSpPr>
      <xdr:spPr>
        <a:xfrm>
          <a:off x="13106400" y="10452608"/>
          <a:ext cx="797560" cy="52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34925</xdr:rowOff>
    </xdr:from>
    <xdr:to>
      <xdr:col>73</xdr:col>
      <xdr:colOff>44450</xdr:colOff>
      <xdr:row>60</xdr:row>
      <xdr:rowOff>136525</xdr:rowOff>
    </xdr:to>
    <xdr:sp macro="" textlink="">
      <xdr:nvSpPr>
        <xdr:cNvPr id="325" name="フローチャート: 判断 324">
          <a:extLst>
            <a:ext uri="{FF2B5EF4-FFF2-40B4-BE49-F238E27FC236}">
              <a16:creationId xmlns:a16="http://schemas.microsoft.com/office/drawing/2014/main" id="{A6A919A9-8CBE-4CED-B2B2-F3D4A21DCAA0}"/>
            </a:ext>
          </a:extLst>
        </xdr:cNvPr>
        <xdr:cNvSpPr/>
      </xdr:nvSpPr>
      <xdr:spPr>
        <a:xfrm>
          <a:off x="13868400" y="1009332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146702</xdr:rowOff>
    </xdr:from>
    <xdr:ext cx="762000" cy="259045"/>
    <xdr:sp macro="" textlink="">
      <xdr:nvSpPr>
        <xdr:cNvPr id="326" name="テキスト ボックス 325">
          <a:extLst>
            <a:ext uri="{FF2B5EF4-FFF2-40B4-BE49-F238E27FC236}">
              <a16:creationId xmlns:a16="http://schemas.microsoft.com/office/drawing/2014/main" id="{F177BF0A-CCB8-4FB2-9891-F630AB5013C3}"/>
            </a:ext>
          </a:extLst>
        </xdr:cNvPr>
        <xdr:cNvSpPr txBox="1"/>
      </xdr:nvSpPr>
      <xdr:spPr>
        <a:xfrm>
          <a:off x="13557250" y="9869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157299</xdr:rowOff>
    </xdr:from>
    <xdr:to>
      <xdr:col>68</xdr:col>
      <xdr:colOff>152400</xdr:colOff>
      <xdr:row>62</xdr:row>
      <xdr:rowOff>58928</xdr:rowOff>
    </xdr:to>
    <xdr:cxnSp macro="">
      <xdr:nvCxnSpPr>
        <xdr:cNvPr id="327" name="直線コネクタ 326">
          <a:extLst>
            <a:ext uri="{FF2B5EF4-FFF2-40B4-BE49-F238E27FC236}">
              <a16:creationId xmlns:a16="http://schemas.microsoft.com/office/drawing/2014/main" id="{959536BC-812E-4B16-B528-A91EBC8E7838}"/>
            </a:ext>
          </a:extLst>
        </xdr:cNvPr>
        <xdr:cNvCxnSpPr/>
      </xdr:nvCxnSpPr>
      <xdr:spPr>
        <a:xfrm>
          <a:off x="12293600" y="10383339"/>
          <a:ext cx="812800" cy="69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21481</xdr:rowOff>
    </xdr:from>
    <xdr:to>
      <xdr:col>68</xdr:col>
      <xdr:colOff>203200</xdr:colOff>
      <xdr:row>60</xdr:row>
      <xdr:rowOff>123081</xdr:rowOff>
    </xdr:to>
    <xdr:sp macro="" textlink="">
      <xdr:nvSpPr>
        <xdr:cNvPr id="328" name="フローチャート: 判断 327">
          <a:extLst>
            <a:ext uri="{FF2B5EF4-FFF2-40B4-BE49-F238E27FC236}">
              <a16:creationId xmlns:a16="http://schemas.microsoft.com/office/drawing/2014/main" id="{37D5E5A6-D8F8-4F2F-9401-1153AC4F17D6}"/>
            </a:ext>
          </a:extLst>
        </xdr:cNvPr>
        <xdr:cNvSpPr/>
      </xdr:nvSpPr>
      <xdr:spPr>
        <a:xfrm>
          <a:off x="13055600" y="10079881"/>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133258</xdr:rowOff>
    </xdr:from>
    <xdr:ext cx="762000" cy="259045"/>
    <xdr:sp macro="" textlink="">
      <xdr:nvSpPr>
        <xdr:cNvPr id="329" name="テキスト ボックス 328">
          <a:extLst>
            <a:ext uri="{FF2B5EF4-FFF2-40B4-BE49-F238E27FC236}">
              <a16:creationId xmlns:a16="http://schemas.microsoft.com/office/drawing/2014/main" id="{1574B283-68B0-4D46-8F92-886E3B9792A2}"/>
            </a:ext>
          </a:extLst>
        </xdr:cNvPr>
        <xdr:cNvSpPr txBox="1"/>
      </xdr:nvSpPr>
      <xdr:spPr>
        <a:xfrm>
          <a:off x="12763500" y="9856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3556</xdr:rowOff>
    </xdr:from>
    <xdr:to>
      <xdr:col>64</xdr:col>
      <xdr:colOff>152400</xdr:colOff>
      <xdr:row>60</xdr:row>
      <xdr:rowOff>105156</xdr:rowOff>
    </xdr:to>
    <xdr:sp macro="" textlink="">
      <xdr:nvSpPr>
        <xdr:cNvPr id="330" name="フローチャート: 判断 329">
          <a:extLst>
            <a:ext uri="{FF2B5EF4-FFF2-40B4-BE49-F238E27FC236}">
              <a16:creationId xmlns:a16="http://schemas.microsoft.com/office/drawing/2014/main" id="{98A71F42-8D71-4092-A4F8-34330D106BB8}"/>
            </a:ext>
          </a:extLst>
        </xdr:cNvPr>
        <xdr:cNvSpPr/>
      </xdr:nvSpPr>
      <xdr:spPr>
        <a:xfrm>
          <a:off x="12242800" y="10061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115333</xdr:rowOff>
    </xdr:from>
    <xdr:ext cx="762000" cy="259045"/>
    <xdr:sp macro="" textlink="">
      <xdr:nvSpPr>
        <xdr:cNvPr id="331" name="テキスト ボックス 330">
          <a:extLst>
            <a:ext uri="{FF2B5EF4-FFF2-40B4-BE49-F238E27FC236}">
              <a16:creationId xmlns:a16="http://schemas.microsoft.com/office/drawing/2014/main" id="{868654AE-7227-4685-9488-D168E2EE3F28}"/>
            </a:ext>
          </a:extLst>
        </xdr:cNvPr>
        <xdr:cNvSpPr txBox="1"/>
      </xdr:nvSpPr>
      <xdr:spPr>
        <a:xfrm>
          <a:off x="11950700" y="9838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2C8E7481-BC6F-4211-9E58-F8E1C6F82499}"/>
            </a:ext>
          </a:extLst>
        </xdr:cNvPr>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FF72AA87-B46C-4A9B-AAB8-2CDCED8706AB}"/>
            </a:ext>
          </a:extLst>
        </xdr:cNvPr>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8306C65C-6AC0-40DA-8731-83235277EBFD}"/>
            </a:ext>
          </a:extLst>
        </xdr:cNvPr>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AFBE4D8-5C58-406A-8B88-5F5409186045}"/>
            </a:ext>
          </a:extLst>
        </xdr:cNvPr>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AA0B693E-042A-4B5F-9651-6283A359333B}"/>
            </a:ext>
          </a:extLst>
        </xdr:cNvPr>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107406</xdr:rowOff>
    </xdr:from>
    <xdr:to>
      <xdr:col>81</xdr:col>
      <xdr:colOff>95250</xdr:colOff>
      <xdr:row>63</xdr:row>
      <xdr:rowOff>37556</xdr:rowOff>
    </xdr:to>
    <xdr:sp macro="" textlink="">
      <xdr:nvSpPr>
        <xdr:cNvPr id="337" name="楕円 336">
          <a:extLst>
            <a:ext uri="{FF2B5EF4-FFF2-40B4-BE49-F238E27FC236}">
              <a16:creationId xmlns:a16="http://schemas.microsoft.com/office/drawing/2014/main" id="{27DAC2B8-5990-4923-A409-7315EB1FE7A5}"/>
            </a:ext>
          </a:extLst>
        </xdr:cNvPr>
        <xdr:cNvSpPr/>
      </xdr:nvSpPr>
      <xdr:spPr>
        <a:xfrm>
          <a:off x="15427960" y="10501086"/>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79483</xdr:rowOff>
    </xdr:from>
    <xdr:ext cx="762000" cy="259045"/>
    <xdr:sp macro="" textlink="">
      <xdr:nvSpPr>
        <xdr:cNvPr id="338" name="定員管理の状況該当値テキスト">
          <a:extLst>
            <a:ext uri="{FF2B5EF4-FFF2-40B4-BE49-F238E27FC236}">
              <a16:creationId xmlns:a16="http://schemas.microsoft.com/office/drawing/2014/main" id="{75A30AEF-2B90-43EB-BFEE-32A089C999EF}"/>
            </a:ext>
          </a:extLst>
        </xdr:cNvPr>
        <xdr:cNvSpPr txBox="1"/>
      </xdr:nvSpPr>
      <xdr:spPr>
        <a:xfrm>
          <a:off x="15563850" y="10473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84310</xdr:rowOff>
    </xdr:from>
    <xdr:to>
      <xdr:col>77</xdr:col>
      <xdr:colOff>95250</xdr:colOff>
      <xdr:row>63</xdr:row>
      <xdr:rowOff>14460</xdr:rowOff>
    </xdr:to>
    <xdr:sp macro="" textlink="">
      <xdr:nvSpPr>
        <xdr:cNvPr id="339" name="楕円 338">
          <a:extLst>
            <a:ext uri="{FF2B5EF4-FFF2-40B4-BE49-F238E27FC236}">
              <a16:creationId xmlns:a16="http://schemas.microsoft.com/office/drawing/2014/main" id="{825E1A1F-C3E3-4A0E-A00A-B83C4C6364D0}"/>
            </a:ext>
          </a:extLst>
        </xdr:cNvPr>
        <xdr:cNvSpPr/>
      </xdr:nvSpPr>
      <xdr:spPr>
        <a:xfrm>
          <a:off x="14665960" y="1047799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170687</xdr:rowOff>
    </xdr:from>
    <xdr:ext cx="736600" cy="259045"/>
    <xdr:sp macro="" textlink="">
      <xdr:nvSpPr>
        <xdr:cNvPr id="340" name="テキスト ボックス 339">
          <a:extLst>
            <a:ext uri="{FF2B5EF4-FFF2-40B4-BE49-F238E27FC236}">
              <a16:creationId xmlns:a16="http://schemas.microsoft.com/office/drawing/2014/main" id="{C127BA5C-5DC0-4CDE-B827-5308459AEB6D}"/>
            </a:ext>
          </a:extLst>
        </xdr:cNvPr>
        <xdr:cNvSpPr txBox="1"/>
      </xdr:nvSpPr>
      <xdr:spPr>
        <a:xfrm>
          <a:off x="14370050" y="10564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60180</xdr:rowOff>
    </xdr:from>
    <xdr:to>
      <xdr:col>73</xdr:col>
      <xdr:colOff>44450</xdr:colOff>
      <xdr:row>62</xdr:row>
      <xdr:rowOff>161780</xdr:rowOff>
    </xdr:to>
    <xdr:sp macro="" textlink="">
      <xdr:nvSpPr>
        <xdr:cNvPr id="341" name="楕円 340">
          <a:extLst>
            <a:ext uri="{FF2B5EF4-FFF2-40B4-BE49-F238E27FC236}">
              <a16:creationId xmlns:a16="http://schemas.microsoft.com/office/drawing/2014/main" id="{D02A768A-8D66-4523-BB6D-1A7BDB08BFDF}"/>
            </a:ext>
          </a:extLst>
        </xdr:cNvPr>
        <xdr:cNvSpPr/>
      </xdr:nvSpPr>
      <xdr:spPr>
        <a:xfrm>
          <a:off x="13868400" y="104538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146557</xdr:rowOff>
    </xdr:from>
    <xdr:ext cx="762000" cy="259045"/>
    <xdr:sp macro="" textlink="">
      <xdr:nvSpPr>
        <xdr:cNvPr id="342" name="テキスト ボックス 341">
          <a:extLst>
            <a:ext uri="{FF2B5EF4-FFF2-40B4-BE49-F238E27FC236}">
              <a16:creationId xmlns:a16="http://schemas.microsoft.com/office/drawing/2014/main" id="{FAD9497B-CB0E-427A-9DD3-C738130D0AF8}"/>
            </a:ext>
          </a:extLst>
        </xdr:cNvPr>
        <xdr:cNvSpPr txBox="1"/>
      </xdr:nvSpPr>
      <xdr:spPr>
        <a:xfrm>
          <a:off x="13557250" y="1054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8128</xdr:rowOff>
    </xdr:from>
    <xdr:to>
      <xdr:col>68</xdr:col>
      <xdr:colOff>203200</xdr:colOff>
      <xdr:row>62</xdr:row>
      <xdr:rowOff>109728</xdr:rowOff>
    </xdr:to>
    <xdr:sp macro="" textlink="">
      <xdr:nvSpPr>
        <xdr:cNvPr id="343" name="楕円 342">
          <a:extLst>
            <a:ext uri="{FF2B5EF4-FFF2-40B4-BE49-F238E27FC236}">
              <a16:creationId xmlns:a16="http://schemas.microsoft.com/office/drawing/2014/main" id="{6874EB3B-B86E-4F41-9038-CDF83672CA34}"/>
            </a:ext>
          </a:extLst>
        </xdr:cNvPr>
        <xdr:cNvSpPr/>
      </xdr:nvSpPr>
      <xdr:spPr>
        <a:xfrm>
          <a:off x="13055600" y="10401808"/>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94505</xdr:rowOff>
    </xdr:from>
    <xdr:ext cx="762000" cy="259045"/>
    <xdr:sp macro="" textlink="">
      <xdr:nvSpPr>
        <xdr:cNvPr id="344" name="テキスト ボックス 343">
          <a:extLst>
            <a:ext uri="{FF2B5EF4-FFF2-40B4-BE49-F238E27FC236}">
              <a16:creationId xmlns:a16="http://schemas.microsoft.com/office/drawing/2014/main" id="{7CBB09D1-73D4-46BD-9401-27AF34700AA8}"/>
            </a:ext>
          </a:extLst>
        </xdr:cNvPr>
        <xdr:cNvSpPr txBox="1"/>
      </xdr:nvSpPr>
      <xdr:spPr>
        <a:xfrm>
          <a:off x="12763500" y="1048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106499</xdr:rowOff>
    </xdr:from>
    <xdr:to>
      <xdr:col>64</xdr:col>
      <xdr:colOff>152400</xdr:colOff>
      <xdr:row>62</xdr:row>
      <xdr:rowOff>36649</xdr:rowOff>
    </xdr:to>
    <xdr:sp macro="" textlink="">
      <xdr:nvSpPr>
        <xdr:cNvPr id="345" name="楕円 344">
          <a:extLst>
            <a:ext uri="{FF2B5EF4-FFF2-40B4-BE49-F238E27FC236}">
              <a16:creationId xmlns:a16="http://schemas.microsoft.com/office/drawing/2014/main" id="{7C3DD9CA-40CD-45D4-AE9A-0E3FB4EB4A2C}"/>
            </a:ext>
          </a:extLst>
        </xdr:cNvPr>
        <xdr:cNvSpPr/>
      </xdr:nvSpPr>
      <xdr:spPr>
        <a:xfrm>
          <a:off x="12242800" y="103325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21426</xdr:rowOff>
    </xdr:from>
    <xdr:ext cx="762000" cy="259045"/>
    <xdr:sp macro="" textlink="">
      <xdr:nvSpPr>
        <xdr:cNvPr id="346" name="テキスト ボックス 345">
          <a:extLst>
            <a:ext uri="{FF2B5EF4-FFF2-40B4-BE49-F238E27FC236}">
              <a16:creationId xmlns:a16="http://schemas.microsoft.com/office/drawing/2014/main" id="{4E4A167A-1A4E-4AA0-B4FE-16B331103985}"/>
            </a:ext>
          </a:extLst>
        </xdr:cNvPr>
        <xdr:cNvSpPr txBox="1"/>
      </xdr:nvSpPr>
      <xdr:spPr>
        <a:xfrm>
          <a:off x="11950700" y="10415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D7441707-696D-4213-977C-31CB5D1EDC82}"/>
            </a:ext>
          </a:extLst>
        </xdr:cNvPr>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E31358D4-B30C-42BA-92B3-ADC7280A5CC6}"/>
            </a:ext>
          </a:extLst>
        </xdr:cNvPr>
        <xdr:cNvSpPr txBox="1"/>
      </xdr:nvSpPr>
      <xdr:spPr>
        <a:xfrm>
          <a:off x="12436924" y="52603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B0748CCE-27DD-4B5D-9A62-1CB54CD01932}"/>
            </a:ext>
          </a:extLst>
        </xdr:cNvPr>
        <xdr:cNvSpPr txBox="1"/>
      </xdr:nvSpPr>
      <xdr:spPr>
        <a:xfrm>
          <a:off x="14017176"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1AA3CB4-E25F-4A63-A20F-8291ACBBAA18}"/>
            </a:ext>
          </a:extLst>
        </xdr:cNvPr>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D6F0EB45-BC25-4830-83BB-D62B7CA8D68C}"/>
            </a:ext>
          </a:extLst>
        </xdr:cNvPr>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2C40CA2E-50E7-45C5-8431-38C5D39A9EEE}"/>
            </a:ext>
          </a:extLst>
        </xdr:cNvPr>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7FB3FFF3-FC62-409D-B207-252402F34B4E}"/>
            </a:ext>
          </a:extLst>
        </xdr:cNvPr>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5B1F7DA1-B1CE-4080-97D9-553F176A2316}"/>
            </a:ext>
          </a:extLst>
        </xdr:cNvPr>
        <xdr:cNvSpPr/>
      </xdr:nvSpPr>
      <xdr:spPr>
        <a:xfrm>
          <a:off x="191770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C73D2B00-A7BF-4C0A-B3FD-ACA94BDC67B4}"/>
            </a:ext>
          </a:extLst>
        </xdr:cNvPr>
        <xdr:cNvSpPr/>
      </xdr:nvSpPr>
      <xdr:spPr>
        <a:xfrm>
          <a:off x="191770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DB86E5BF-4D4F-4453-8438-D75EDC62665B}"/>
            </a:ext>
          </a:extLst>
        </xdr:cNvPr>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9E6E97EE-3C9F-4042-A650-EB32E7C552C0}"/>
            </a:ext>
          </a:extLst>
        </xdr:cNvPr>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C1857195-92FB-423C-93D0-E5C45813B5A7}"/>
            </a:ext>
          </a:extLst>
        </xdr:cNvPr>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F7A6A9D1-5089-45F6-9C2E-A9FD12FC64D3}"/>
            </a:ext>
          </a:extLst>
        </xdr:cNvPr>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一般単独事業債や国予算貸付等債等の一部完済に伴う元利償還金の減や、公債費にかかる基準財政需要額の増による分子の減が主な要因である。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今後、実質公債費比率は令和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年度にピークを迎える見込みであり、今後も各数値に注意を払い、地方債の適正な発行に努めていく。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4779DF43-356E-4482-B11E-DC6801F1735B}"/>
            </a:ext>
          </a:extLst>
        </xdr:cNvPr>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8DFB2CAF-81C3-4889-B304-4D9C33BFC5B1}"/>
            </a:ext>
          </a:extLst>
        </xdr:cNvPr>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FC030E7B-23FA-4D4B-862F-5FA79F3AEE46}"/>
            </a:ext>
          </a:extLst>
        </xdr:cNvPr>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C00B357C-2AF4-4466-885B-DEC3EAA67AE0}"/>
            </a:ext>
          </a:extLst>
        </xdr:cNvPr>
        <xdr:cNvCxnSpPr/>
      </xdr:nvCxnSpPr>
      <xdr:spPr>
        <a:xfrm>
          <a:off x="11664950" y="7617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29215D28-EE9C-4931-B713-3539E515B496}"/>
            </a:ext>
          </a:extLst>
        </xdr:cNvPr>
        <xdr:cNvSpPr txBox="1"/>
      </xdr:nvSpPr>
      <xdr:spPr>
        <a:xfrm>
          <a:off x="10979150" y="747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AEE3A5C5-CA72-45A7-A33C-C58616EEDEC8}"/>
            </a:ext>
          </a:extLst>
        </xdr:cNvPr>
        <xdr:cNvCxnSpPr/>
      </xdr:nvCxnSpPr>
      <xdr:spPr>
        <a:xfrm>
          <a:off x="11664950" y="72233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E10FF12D-149B-4DE4-A383-94CCFF500349}"/>
            </a:ext>
          </a:extLst>
        </xdr:cNvPr>
        <xdr:cNvSpPr txBox="1"/>
      </xdr:nvSpPr>
      <xdr:spPr>
        <a:xfrm>
          <a:off x="10979150" y="708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ED35D318-03DE-420E-9C1D-0874BF46ACB4}"/>
            </a:ext>
          </a:extLst>
        </xdr:cNvPr>
        <xdr:cNvCxnSpPr/>
      </xdr:nvCxnSpPr>
      <xdr:spPr>
        <a:xfrm>
          <a:off x="11664950" y="6832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E6D1CB40-DAFA-4D37-A6F1-78F0B91BFF21}"/>
            </a:ext>
          </a:extLst>
        </xdr:cNvPr>
        <xdr:cNvSpPr txBox="1"/>
      </xdr:nvSpPr>
      <xdr:spPr>
        <a:xfrm>
          <a:off x="1097915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5A94D281-9A41-4A0A-8B67-FDEC0129D3A9}"/>
            </a:ext>
          </a:extLst>
        </xdr:cNvPr>
        <xdr:cNvCxnSpPr/>
      </xdr:nvCxnSpPr>
      <xdr:spPr>
        <a:xfrm>
          <a:off x="11664950" y="6438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7D0D8A77-AC9F-499F-8733-E5AFDFC85054}"/>
            </a:ext>
          </a:extLst>
        </xdr:cNvPr>
        <xdr:cNvSpPr txBox="1"/>
      </xdr:nvSpPr>
      <xdr:spPr>
        <a:xfrm>
          <a:off x="10979150" y="62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A83EF67-7EF0-4A07-85FB-C247312335DB}"/>
            </a:ext>
          </a:extLst>
        </xdr:cNvPr>
        <xdr:cNvCxnSpPr/>
      </xdr:nvCxnSpPr>
      <xdr:spPr>
        <a:xfrm>
          <a:off x="11664950" y="60435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62E88523-1594-4BBD-8BA8-B5FCAF74682B}"/>
            </a:ext>
          </a:extLst>
        </xdr:cNvPr>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449E1D06-6D6B-4D5C-9FF6-245C3FE4B6C2}"/>
            </a:ext>
          </a:extLst>
        </xdr:cNvPr>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41910</xdr:rowOff>
    </xdr:to>
    <xdr:cxnSp macro="">
      <xdr:nvCxnSpPr>
        <xdr:cNvPr id="374" name="直線コネクタ 373">
          <a:extLst>
            <a:ext uri="{FF2B5EF4-FFF2-40B4-BE49-F238E27FC236}">
              <a16:creationId xmlns:a16="http://schemas.microsoft.com/office/drawing/2014/main" id="{D30043E3-2422-4A2E-A0C8-96D56A107B16}"/>
            </a:ext>
          </a:extLst>
        </xdr:cNvPr>
        <xdr:cNvCxnSpPr/>
      </xdr:nvCxnSpPr>
      <xdr:spPr>
        <a:xfrm flipV="1">
          <a:off x="15474950" y="6067637"/>
          <a:ext cx="0" cy="15180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5" name="公債費負担の状況最小値テキスト">
          <a:extLst>
            <a:ext uri="{FF2B5EF4-FFF2-40B4-BE49-F238E27FC236}">
              <a16:creationId xmlns:a16="http://schemas.microsoft.com/office/drawing/2014/main" id="{68B54CBC-49FE-4B03-B00C-C59A1941BC12}"/>
            </a:ext>
          </a:extLst>
        </xdr:cNvPr>
        <xdr:cNvSpPr txBox="1"/>
      </xdr:nvSpPr>
      <xdr:spPr>
        <a:xfrm>
          <a:off x="15563850" y="7557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6" name="直線コネクタ 375">
          <a:extLst>
            <a:ext uri="{FF2B5EF4-FFF2-40B4-BE49-F238E27FC236}">
              <a16:creationId xmlns:a16="http://schemas.microsoft.com/office/drawing/2014/main" id="{2DF5DFCD-A1A0-4139-AC10-7D0DB2D92930}"/>
            </a:ext>
          </a:extLst>
        </xdr:cNvPr>
        <xdr:cNvCxnSpPr/>
      </xdr:nvCxnSpPr>
      <xdr:spPr>
        <a:xfrm>
          <a:off x="15405100" y="75857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a:extLst>
            <a:ext uri="{FF2B5EF4-FFF2-40B4-BE49-F238E27FC236}">
              <a16:creationId xmlns:a16="http://schemas.microsoft.com/office/drawing/2014/main" id="{FAD32893-28A2-41FD-9E47-E6401616933E}"/>
            </a:ext>
          </a:extLst>
        </xdr:cNvPr>
        <xdr:cNvSpPr txBox="1"/>
      </xdr:nvSpPr>
      <xdr:spPr>
        <a:xfrm>
          <a:off x="15563850" y="58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a:extLst>
            <a:ext uri="{FF2B5EF4-FFF2-40B4-BE49-F238E27FC236}">
              <a16:creationId xmlns:a16="http://schemas.microsoft.com/office/drawing/2014/main" id="{A43631BD-8E48-4854-8B0B-7E7BFC85C1D4}"/>
            </a:ext>
          </a:extLst>
        </xdr:cNvPr>
        <xdr:cNvCxnSpPr/>
      </xdr:nvCxnSpPr>
      <xdr:spPr>
        <a:xfrm>
          <a:off x="15405100" y="60676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30904</xdr:rowOff>
    </xdr:from>
    <xdr:to>
      <xdr:col>81</xdr:col>
      <xdr:colOff>44450</xdr:colOff>
      <xdr:row>43</xdr:row>
      <xdr:rowOff>71120</xdr:rowOff>
    </xdr:to>
    <xdr:cxnSp macro="">
      <xdr:nvCxnSpPr>
        <xdr:cNvPr id="379" name="直線コネクタ 378">
          <a:extLst>
            <a:ext uri="{FF2B5EF4-FFF2-40B4-BE49-F238E27FC236}">
              <a16:creationId xmlns:a16="http://schemas.microsoft.com/office/drawing/2014/main" id="{4FF86F32-7986-46D2-82A0-36F9B18C51D2}"/>
            </a:ext>
          </a:extLst>
        </xdr:cNvPr>
        <xdr:cNvCxnSpPr/>
      </xdr:nvCxnSpPr>
      <xdr:spPr>
        <a:xfrm flipV="1">
          <a:off x="14712950" y="7239424"/>
          <a:ext cx="762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122360</xdr:rowOff>
    </xdr:from>
    <xdr:ext cx="762000" cy="259045"/>
    <xdr:sp macro="" textlink="">
      <xdr:nvSpPr>
        <xdr:cNvPr id="380" name="公債費負担の状況平均値テキスト">
          <a:extLst>
            <a:ext uri="{FF2B5EF4-FFF2-40B4-BE49-F238E27FC236}">
              <a16:creationId xmlns:a16="http://schemas.microsoft.com/office/drawing/2014/main" id="{D9A5B853-ED59-473A-A691-65F6C7EC4AEF}"/>
            </a:ext>
          </a:extLst>
        </xdr:cNvPr>
        <xdr:cNvSpPr txBox="1"/>
      </xdr:nvSpPr>
      <xdr:spPr>
        <a:xfrm>
          <a:off x="15563850" y="6827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1" name="フローチャート: 判断 380">
          <a:extLst>
            <a:ext uri="{FF2B5EF4-FFF2-40B4-BE49-F238E27FC236}">
              <a16:creationId xmlns:a16="http://schemas.microsoft.com/office/drawing/2014/main" id="{5A7324E5-91A7-4C99-AD8C-264AA151E73E}"/>
            </a:ext>
          </a:extLst>
        </xdr:cNvPr>
        <xdr:cNvSpPr/>
      </xdr:nvSpPr>
      <xdr:spPr>
        <a:xfrm>
          <a:off x="15427960" y="697907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71120</xdr:rowOff>
    </xdr:from>
    <xdr:to>
      <xdr:col>77</xdr:col>
      <xdr:colOff>44450</xdr:colOff>
      <xdr:row>43</xdr:row>
      <xdr:rowOff>127423</xdr:rowOff>
    </xdr:to>
    <xdr:cxnSp macro="">
      <xdr:nvCxnSpPr>
        <xdr:cNvPr id="382" name="直線コネクタ 381">
          <a:extLst>
            <a:ext uri="{FF2B5EF4-FFF2-40B4-BE49-F238E27FC236}">
              <a16:creationId xmlns:a16="http://schemas.microsoft.com/office/drawing/2014/main" id="{F1714C3D-DBC7-4138-8879-B1A6E26F7445}"/>
            </a:ext>
          </a:extLst>
        </xdr:cNvPr>
        <xdr:cNvCxnSpPr/>
      </xdr:nvCxnSpPr>
      <xdr:spPr>
        <a:xfrm flipV="1">
          <a:off x="13903960" y="7279640"/>
          <a:ext cx="80899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a:extLst>
            <a:ext uri="{FF2B5EF4-FFF2-40B4-BE49-F238E27FC236}">
              <a16:creationId xmlns:a16="http://schemas.microsoft.com/office/drawing/2014/main" id="{130EA817-1405-453F-B4AB-811182382DD9}"/>
            </a:ext>
          </a:extLst>
        </xdr:cNvPr>
        <xdr:cNvSpPr/>
      </xdr:nvSpPr>
      <xdr:spPr>
        <a:xfrm>
          <a:off x="14665960" y="697907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46160</xdr:rowOff>
    </xdr:from>
    <xdr:ext cx="736600" cy="259045"/>
    <xdr:sp macro="" textlink="">
      <xdr:nvSpPr>
        <xdr:cNvPr id="384" name="テキスト ボックス 383">
          <a:extLst>
            <a:ext uri="{FF2B5EF4-FFF2-40B4-BE49-F238E27FC236}">
              <a16:creationId xmlns:a16="http://schemas.microsoft.com/office/drawing/2014/main" id="{5BFECF1F-9994-4763-84C5-E2315847DC46}"/>
            </a:ext>
          </a:extLst>
        </xdr:cNvPr>
        <xdr:cNvSpPr txBox="1"/>
      </xdr:nvSpPr>
      <xdr:spPr>
        <a:xfrm>
          <a:off x="14370050" y="6751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127423</xdr:rowOff>
    </xdr:from>
    <xdr:to>
      <xdr:col>72</xdr:col>
      <xdr:colOff>203200</xdr:colOff>
      <xdr:row>44</xdr:row>
      <xdr:rowOff>4233</xdr:rowOff>
    </xdr:to>
    <xdr:cxnSp macro="">
      <xdr:nvCxnSpPr>
        <xdr:cNvPr id="385" name="直線コネクタ 384">
          <a:extLst>
            <a:ext uri="{FF2B5EF4-FFF2-40B4-BE49-F238E27FC236}">
              <a16:creationId xmlns:a16="http://schemas.microsoft.com/office/drawing/2014/main" id="{12234E93-EFE0-4B27-A9F3-14DE7A45939A}"/>
            </a:ext>
          </a:extLst>
        </xdr:cNvPr>
        <xdr:cNvCxnSpPr/>
      </xdr:nvCxnSpPr>
      <xdr:spPr>
        <a:xfrm flipV="1">
          <a:off x="13106400" y="7335943"/>
          <a:ext cx="797560" cy="4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6" name="フローチャート: 判断 385">
          <a:extLst>
            <a:ext uri="{FF2B5EF4-FFF2-40B4-BE49-F238E27FC236}">
              <a16:creationId xmlns:a16="http://schemas.microsoft.com/office/drawing/2014/main" id="{8CAF46BB-AEA4-43AB-91C0-001035F4D983}"/>
            </a:ext>
          </a:extLst>
        </xdr:cNvPr>
        <xdr:cNvSpPr/>
      </xdr:nvSpPr>
      <xdr:spPr>
        <a:xfrm>
          <a:off x="13868400" y="697103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38117</xdr:rowOff>
    </xdr:from>
    <xdr:ext cx="762000" cy="259045"/>
    <xdr:sp macro="" textlink="">
      <xdr:nvSpPr>
        <xdr:cNvPr id="387" name="テキスト ボックス 386">
          <a:extLst>
            <a:ext uri="{FF2B5EF4-FFF2-40B4-BE49-F238E27FC236}">
              <a16:creationId xmlns:a16="http://schemas.microsoft.com/office/drawing/2014/main" id="{26A15A18-9E05-4BD9-9047-BE03909EED21}"/>
            </a:ext>
          </a:extLst>
        </xdr:cNvPr>
        <xdr:cNvSpPr txBox="1"/>
      </xdr:nvSpPr>
      <xdr:spPr>
        <a:xfrm>
          <a:off x="13557250" y="6743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4233</xdr:rowOff>
    </xdr:from>
    <xdr:to>
      <xdr:col>68</xdr:col>
      <xdr:colOff>152400</xdr:colOff>
      <xdr:row>44</xdr:row>
      <xdr:rowOff>20320</xdr:rowOff>
    </xdr:to>
    <xdr:cxnSp macro="">
      <xdr:nvCxnSpPr>
        <xdr:cNvPr id="388" name="直線コネクタ 387">
          <a:extLst>
            <a:ext uri="{FF2B5EF4-FFF2-40B4-BE49-F238E27FC236}">
              <a16:creationId xmlns:a16="http://schemas.microsoft.com/office/drawing/2014/main" id="{8A46D517-4401-4D7B-A4FB-9105F2E7495E}"/>
            </a:ext>
          </a:extLst>
        </xdr:cNvPr>
        <xdr:cNvCxnSpPr/>
      </xdr:nvCxnSpPr>
      <xdr:spPr>
        <a:xfrm flipV="1">
          <a:off x="12293600" y="7380393"/>
          <a:ext cx="8128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89746</xdr:rowOff>
    </xdr:from>
    <xdr:to>
      <xdr:col>68</xdr:col>
      <xdr:colOff>203200</xdr:colOff>
      <xdr:row>42</xdr:row>
      <xdr:rowOff>19896</xdr:rowOff>
    </xdr:to>
    <xdr:sp macro="" textlink="">
      <xdr:nvSpPr>
        <xdr:cNvPr id="389" name="フローチャート: 判断 388">
          <a:extLst>
            <a:ext uri="{FF2B5EF4-FFF2-40B4-BE49-F238E27FC236}">
              <a16:creationId xmlns:a16="http://schemas.microsoft.com/office/drawing/2014/main" id="{80B9B311-E099-4A0E-8D43-B74AF9CAAE0A}"/>
            </a:ext>
          </a:extLst>
        </xdr:cNvPr>
        <xdr:cNvSpPr/>
      </xdr:nvSpPr>
      <xdr:spPr>
        <a:xfrm>
          <a:off x="13055600" y="6962986"/>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30073</xdr:rowOff>
    </xdr:from>
    <xdr:ext cx="762000" cy="259045"/>
    <xdr:sp macro="" textlink="">
      <xdr:nvSpPr>
        <xdr:cNvPr id="390" name="テキスト ボックス 389">
          <a:extLst>
            <a:ext uri="{FF2B5EF4-FFF2-40B4-BE49-F238E27FC236}">
              <a16:creationId xmlns:a16="http://schemas.microsoft.com/office/drawing/2014/main" id="{D1BE64BD-D445-44BB-A5E9-CF66E0F0F02E}"/>
            </a:ext>
          </a:extLst>
        </xdr:cNvPr>
        <xdr:cNvSpPr txBox="1"/>
      </xdr:nvSpPr>
      <xdr:spPr>
        <a:xfrm>
          <a:off x="12763500" y="673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1" name="フローチャート: 判断 390">
          <a:extLst>
            <a:ext uri="{FF2B5EF4-FFF2-40B4-BE49-F238E27FC236}">
              <a16:creationId xmlns:a16="http://schemas.microsoft.com/office/drawing/2014/main" id="{C69024CC-A620-414F-ABCF-82DA2ED22F46}"/>
            </a:ext>
          </a:extLst>
        </xdr:cNvPr>
        <xdr:cNvSpPr/>
      </xdr:nvSpPr>
      <xdr:spPr>
        <a:xfrm>
          <a:off x="12242800" y="69469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392" name="テキスト ボックス 391">
          <a:extLst>
            <a:ext uri="{FF2B5EF4-FFF2-40B4-BE49-F238E27FC236}">
              <a16:creationId xmlns:a16="http://schemas.microsoft.com/office/drawing/2014/main" id="{88D731C6-7EEC-4028-9BFF-B8F6CC4D30C9}"/>
            </a:ext>
          </a:extLst>
        </xdr:cNvPr>
        <xdr:cNvSpPr txBox="1"/>
      </xdr:nvSpPr>
      <xdr:spPr>
        <a:xfrm>
          <a:off x="11950700" y="6719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7FE1F1EE-986E-4D3D-8B63-AFC2C7608972}"/>
            </a:ext>
          </a:extLst>
        </xdr:cNvPr>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4A982BA5-5003-4307-92A7-581D306890F0}"/>
            </a:ext>
          </a:extLst>
        </xdr:cNvPr>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8E8BC350-22B9-425E-907C-269C76E014E1}"/>
            </a:ext>
          </a:extLst>
        </xdr:cNvPr>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F66C2930-ABD9-4F05-92C3-6233DF14FA91}"/>
            </a:ext>
          </a:extLst>
        </xdr:cNvPr>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68FB7A74-4F07-47E0-8A65-B0E0168F83E3}"/>
            </a:ext>
          </a:extLst>
        </xdr:cNvPr>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151554</xdr:rowOff>
    </xdr:from>
    <xdr:to>
      <xdr:col>81</xdr:col>
      <xdr:colOff>95250</xdr:colOff>
      <xdr:row>43</xdr:row>
      <xdr:rowOff>81704</xdr:rowOff>
    </xdr:to>
    <xdr:sp macro="" textlink="">
      <xdr:nvSpPr>
        <xdr:cNvPr id="398" name="楕円 397">
          <a:extLst>
            <a:ext uri="{FF2B5EF4-FFF2-40B4-BE49-F238E27FC236}">
              <a16:creationId xmlns:a16="http://schemas.microsoft.com/office/drawing/2014/main" id="{FD659DC2-D4D3-4698-9AF1-2F58901255D3}"/>
            </a:ext>
          </a:extLst>
        </xdr:cNvPr>
        <xdr:cNvSpPr/>
      </xdr:nvSpPr>
      <xdr:spPr>
        <a:xfrm>
          <a:off x="15427960" y="7192434"/>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123631</xdr:rowOff>
    </xdr:from>
    <xdr:ext cx="762000" cy="259045"/>
    <xdr:sp macro="" textlink="">
      <xdr:nvSpPr>
        <xdr:cNvPr id="399" name="公債費負担の状況該当値テキスト">
          <a:extLst>
            <a:ext uri="{FF2B5EF4-FFF2-40B4-BE49-F238E27FC236}">
              <a16:creationId xmlns:a16="http://schemas.microsoft.com/office/drawing/2014/main" id="{8B94FE52-A7FD-4818-ADFE-E4FEC4C100A7}"/>
            </a:ext>
          </a:extLst>
        </xdr:cNvPr>
        <xdr:cNvSpPr txBox="1"/>
      </xdr:nvSpPr>
      <xdr:spPr>
        <a:xfrm>
          <a:off x="15563850" y="7164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20320</xdr:rowOff>
    </xdr:from>
    <xdr:to>
      <xdr:col>77</xdr:col>
      <xdr:colOff>95250</xdr:colOff>
      <xdr:row>43</xdr:row>
      <xdr:rowOff>121920</xdr:rowOff>
    </xdr:to>
    <xdr:sp macro="" textlink="">
      <xdr:nvSpPr>
        <xdr:cNvPr id="400" name="楕円 399">
          <a:extLst>
            <a:ext uri="{FF2B5EF4-FFF2-40B4-BE49-F238E27FC236}">
              <a16:creationId xmlns:a16="http://schemas.microsoft.com/office/drawing/2014/main" id="{7DA799C5-2AE6-41B2-9D97-7CF55EF13889}"/>
            </a:ext>
          </a:extLst>
        </xdr:cNvPr>
        <xdr:cNvSpPr/>
      </xdr:nvSpPr>
      <xdr:spPr>
        <a:xfrm>
          <a:off x="14665960" y="722884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106697</xdr:rowOff>
    </xdr:from>
    <xdr:ext cx="736600" cy="259045"/>
    <xdr:sp macro="" textlink="">
      <xdr:nvSpPr>
        <xdr:cNvPr id="401" name="テキスト ボックス 400">
          <a:extLst>
            <a:ext uri="{FF2B5EF4-FFF2-40B4-BE49-F238E27FC236}">
              <a16:creationId xmlns:a16="http://schemas.microsoft.com/office/drawing/2014/main" id="{7FB2C475-47FB-4B33-BA43-E1A7EF73A0BA}"/>
            </a:ext>
          </a:extLst>
        </xdr:cNvPr>
        <xdr:cNvSpPr txBox="1"/>
      </xdr:nvSpPr>
      <xdr:spPr>
        <a:xfrm>
          <a:off x="14370050" y="731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76623</xdr:rowOff>
    </xdr:from>
    <xdr:to>
      <xdr:col>73</xdr:col>
      <xdr:colOff>44450</xdr:colOff>
      <xdr:row>44</xdr:row>
      <xdr:rowOff>6773</xdr:rowOff>
    </xdr:to>
    <xdr:sp macro="" textlink="">
      <xdr:nvSpPr>
        <xdr:cNvPr id="402" name="楕円 401">
          <a:extLst>
            <a:ext uri="{FF2B5EF4-FFF2-40B4-BE49-F238E27FC236}">
              <a16:creationId xmlns:a16="http://schemas.microsoft.com/office/drawing/2014/main" id="{0869CE17-499A-4880-805A-C839320880EE}"/>
            </a:ext>
          </a:extLst>
        </xdr:cNvPr>
        <xdr:cNvSpPr/>
      </xdr:nvSpPr>
      <xdr:spPr>
        <a:xfrm>
          <a:off x="13868400" y="7285143"/>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163000</xdr:rowOff>
    </xdr:from>
    <xdr:ext cx="762000" cy="259045"/>
    <xdr:sp macro="" textlink="">
      <xdr:nvSpPr>
        <xdr:cNvPr id="403" name="テキスト ボックス 402">
          <a:extLst>
            <a:ext uri="{FF2B5EF4-FFF2-40B4-BE49-F238E27FC236}">
              <a16:creationId xmlns:a16="http://schemas.microsoft.com/office/drawing/2014/main" id="{5B701C31-2924-4B25-8AEA-9D74CA44EC93}"/>
            </a:ext>
          </a:extLst>
        </xdr:cNvPr>
        <xdr:cNvSpPr txBox="1"/>
      </xdr:nvSpPr>
      <xdr:spPr>
        <a:xfrm>
          <a:off x="13557250" y="737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124883</xdr:rowOff>
    </xdr:from>
    <xdr:to>
      <xdr:col>68</xdr:col>
      <xdr:colOff>203200</xdr:colOff>
      <xdr:row>44</xdr:row>
      <xdr:rowOff>55033</xdr:rowOff>
    </xdr:to>
    <xdr:sp macro="" textlink="">
      <xdr:nvSpPr>
        <xdr:cNvPr id="404" name="楕円 403">
          <a:extLst>
            <a:ext uri="{FF2B5EF4-FFF2-40B4-BE49-F238E27FC236}">
              <a16:creationId xmlns:a16="http://schemas.microsoft.com/office/drawing/2014/main" id="{9F19524C-8925-4685-A150-F58BC04720A9}"/>
            </a:ext>
          </a:extLst>
        </xdr:cNvPr>
        <xdr:cNvSpPr/>
      </xdr:nvSpPr>
      <xdr:spPr>
        <a:xfrm>
          <a:off x="13055600" y="7333403"/>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39810</xdr:rowOff>
    </xdr:from>
    <xdr:ext cx="762000" cy="259045"/>
    <xdr:sp macro="" textlink="">
      <xdr:nvSpPr>
        <xdr:cNvPr id="405" name="テキスト ボックス 404">
          <a:extLst>
            <a:ext uri="{FF2B5EF4-FFF2-40B4-BE49-F238E27FC236}">
              <a16:creationId xmlns:a16="http://schemas.microsoft.com/office/drawing/2014/main" id="{9BE39341-6C58-46CC-AA46-D967D50F2E9B}"/>
            </a:ext>
          </a:extLst>
        </xdr:cNvPr>
        <xdr:cNvSpPr txBox="1"/>
      </xdr:nvSpPr>
      <xdr:spPr>
        <a:xfrm>
          <a:off x="12763500" y="7415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140970</xdr:rowOff>
    </xdr:from>
    <xdr:to>
      <xdr:col>64</xdr:col>
      <xdr:colOff>152400</xdr:colOff>
      <xdr:row>44</xdr:row>
      <xdr:rowOff>71120</xdr:rowOff>
    </xdr:to>
    <xdr:sp macro="" textlink="">
      <xdr:nvSpPr>
        <xdr:cNvPr id="406" name="楕円 405">
          <a:extLst>
            <a:ext uri="{FF2B5EF4-FFF2-40B4-BE49-F238E27FC236}">
              <a16:creationId xmlns:a16="http://schemas.microsoft.com/office/drawing/2014/main" id="{B0FE76EC-FD9C-4344-9282-E76ECE5D772C}"/>
            </a:ext>
          </a:extLst>
        </xdr:cNvPr>
        <xdr:cNvSpPr/>
      </xdr:nvSpPr>
      <xdr:spPr>
        <a:xfrm>
          <a:off x="12242800" y="73494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55897</xdr:rowOff>
    </xdr:from>
    <xdr:ext cx="762000" cy="259045"/>
    <xdr:sp macro="" textlink="">
      <xdr:nvSpPr>
        <xdr:cNvPr id="407" name="テキスト ボックス 406">
          <a:extLst>
            <a:ext uri="{FF2B5EF4-FFF2-40B4-BE49-F238E27FC236}">
              <a16:creationId xmlns:a16="http://schemas.microsoft.com/office/drawing/2014/main" id="{3FCFD582-1A47-4F84-B438-E5F17609E979}"/>
            </a:ext>
          </a:extLst>
        </xdr:cNvPr>
        <xdr:cNvSpPr txBox="1"/>
      </xdr:nvSpPr>
      <xdr:spPr>
        <a:xfrm>
          <a:off x="11950700" y="743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64406E28-0A9F-48D1-AEC3-00F02293366C}"/>
            </a:ext>
          </a:extLst>
        </xdr:cNvPr>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4A5745C2-A29B-4971-9ED6-5A9DDDADB8EE}"/>
            </a:ext>
          </a:extLst>
        </xdr:cNvPr>
        <xdr:cNvSpPr txBox="1"/>
      </xdr:nvSpPr>
      <xdr:spPr>
        <a:xfrm>
          <a:off x="12520280" y="15341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1495EACA-520D-48ED-A7DF-29FAFCD2F0D7}"/>
            </a:ext>
          </a:extLst>
        </xdr:cNvPr>
        <xdr:cNvSpPr txBox="1"/>
      </xdr:nvSpPr>
      <xdr:spPr>
        <a:xfrm>
          <a:off x="13933820" y="150876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23B70506-591E-44D9-95DE-4CD606A15D30}"/>
            </a:ext>
          </a:extLst>
        </xdr:cNvPr>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8CCA41BF-0573-41E4-B996-1A2142D2D409}"/>
            </a:ext>
          </a:extLst>
        </xdr:cNvPr>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6383867C-7C86-49AC-9181-954E555913B0}"/>
            </a:ext>
          </a:extLst>
        </xdr:cNvPr>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C6B5ABBE-0B5D-42E0-94CE-88B42C2856BA}"/>
            </a:ext>
          </a:extLst>
        </xdr:cNvPr>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6D43EF1B-B3D3-44F6-98AF-019CF2601342}"/>
            </a:ext>
          </a:extLst>
        </xdr:cNvPr>
        <xdr:cNvSpPr/>
      </xdr:nvSpPr>
      <xdr:spPr>
        <a:xfrm>
          <a:off x="1917700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D7EF078B-7633-4CB7-9904-7557EC229BC3}"/>
            </a:ext>
          </a:extLst>
        </xdr:cNvPr>
        <xdr:cNvSpPr/>
      </xdr:nvSpPr>
      <xdr:spPr>
        <a:xfrm>
          <a:off x="1917700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A3010B04-A0B9-4A84-A791-D635295BA005}"/>
            </a:ext>
          </a:extLst>
        </xdr:cNvPr>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BDEA6DFA-CAED-4DD0-8502-11D42438EA28}"/>
            </a:ext>
          </a:extLst>
        </xdr:cNvPr>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D4AE8F5F-D77A-4A82-AE7A-062ADFA8CC45}"/>
            </a:ext>
          </a:extLst>
        </xdr:cNvPr>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827B6C99-879D-48B0-BD3E-BE5877027A23}"/>
            </a:ext>
          </a:extLst>
        </xdr:cNvPr>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将来負担比率については、昨年同様「数値なし」となった。今後もこの数値を維持するため、地方債発行及び基金取崩しの抑制に努める。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12026A8D-C9A6-4D51-86F7-C10F821C4542}"/>
            </a:ext>
          </a:extLst>
        </xdr:cNvPr>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3B67A799-5305-4CAA-ADFE-DEC13C3A2D53}"/>
            </a:ext>
          </a:extLst>
        </xdr:cNvPr>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AB7C9A61-CE39-4DA0-95D6-781E1593970B}"/>
            </a:ext>
          </a:extLst>
        </xdr:cNvPr>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B4841C3F-AC8C-49C5-A497-BCD5436277B3}"/>
            </a:ext>
          </a:extLst>
        </xdr:cNvPr>
        <xdr:cNvCxnSpPr/>
      </xdr:nvCxnSpPr>
      <xdr:spPr>
        <a:xfrm>
          <a:off x="11664950" y="38917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7E0DEFB2-B2C7-4FC6-80C2-77D7F864313C}"/>
            </a:ext>
          </a:extLst>
        </xdr:cNvPr>
        <xdr:cNvSpPr txBox="1"/>
      </xdr:nvSpPr>
      <xdr:spPr>
        <a:xfrm>
          <a:off x="10979150" y="3753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BEC3525A-FAD4-4832-A83B-F5D81FBCC837}"/>
            </a:ext>
          </a:extLst>
        </xdr:cNvPr>
        <xdr:cNvCxnSpPr/>
      </xdr:nvCxnSpPr>
      <xdr:spPr>
        <a:xfrm>
          <a:off x="11664950" y="35009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47B468E2-EFD2-484A-8516-DB042FAFD77C}"/>
            </a:ext>
          </a:extLst>
        </xdr:cNvPr>
        <xdr:cNvSpPr txBox="1"/>
      </xdr:nvSpPr>
      <xdr:spPr>
        <a:xfrm>
          <a:off x="10979150" y="335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857631F3-6D87-423C-9FD4-BB770CBBADDA}"/>
            </a:ext>
          </a:extLst>
        </xdr:cNvPr>
        <xdr:cNvCxnSpPr/>
      </xdr:nvCxnSpPr>
      <xdr:spPr>
        <a:xfrm>
          <a:off x="11664950" y="31064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3FE3F1CD-8C07-436A-BC6E-09ACB4874AEB}"/>
            </a:ext>
          </a:extLst>
        </xdr:cNvPr>
        <xdr:cNvSpPr txBox="1"/>
      </xdr:nvSpPr>
      <xdr:spPr>
        <a:xfrm>
          <a:off x="10979150" y="296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BA07BD53-9DED-42A9-848D-A33C314AE1C3}"/>
            </a:ext>
          </a:extLst>
        </xdr:cNvPr>
        <xdr:cNvCxnSpPr/>
      </xdr:nvCxnSpPr>
      <xdr:spPr>
        <a:xfrm>
          <a:off x="11664950" y="271187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1B0C9E1D-4D79-4BB6-B83D-87A9E01DF917}"/>
            </a:ext>
          </a:extLst>
        </xdr:cNvPr>
        <xdr:cNvSpPr txBox="1"/>
      </xdr:nvSpPr>
      <xdr:spPr>
        <a:xfrm>
          <a:off x="10979150" y="2573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DCBE2226-7F8B-4E34-BA42-EB98010BF696}"/>
            </a:ext>
          </a:extLst>
        </xdr:cNvPr>
        <xdr:cNvCxnSpPr/>
      </xdr:nvCxnSpPr>
      <xdr:spPr>
        <a:xfrm>
          <a:off x="11664950" y="23211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0498AD4C-32F7-423B-9D15-5FD9ECD67AC7}"/>
            </a:ext>
          </a:extLst>
        </xdr:cNvPr>
        <xdr:cNvSpPr txBox="1"/>
      </xdr:nvSpPr>
      <xdr:spPr>
        <a:xfrm>
          <a:off x="10979150" y="2182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E57FEFCA-C373-46F3-875E-548178974FDC}"/>
            </a:ext>
          </a:extLst>
        </xdr:cNvPr>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2963EE7-0BFA-4E0A-A260-97063CE818EC}"/>
            </a:ext>
          </a:extLst>
        </xdr:cNvPr>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165735</xdr:rowOff>
    </xdr:to>
    <xdr:cxnSp macro="">
      <xdr:nvCxnSpPr>
        <xdr:cNvPr id="436" name="直線コネクタ 435">
          <a:extLst>
            <a:ext uri="{FF2B5EF4-FFF2-40B4-BE49-F238E27FC236}">
              <a16:creationId xmlns:a16="http://schemas.microsoft.com/office/drawing/2014/main" id="{B5C444B0-6093-4D95-B806-BB6277FE665D}"/>
            </a:ext>
          </a:extLst>
        </xdr:cNvPr>
        <xdr:cNvCxnSpPr/>
      </xdr:nvCxnSpPr>
      <xdr:spPr>
        <a:xfrm flipV="1">
          <a:off x="15474950" y="2321137"/>
          <a:ext cx="0" cy="13650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137812</xdr:rowOff>
    </xdr:from>
    <xdr:ext cx="762000" cy="259045"/>
    <xdr:sp macro="" textlink="">
      <xdr:nvSpPr>
        <xdr:cNvPr id="437" name="将来負担の状況最小値テキスト">
          <a:extLst>
            <a:ext uri="{FF2B5EF4-FFF2-40B4-BE49-F238E27FC236}">
              <a16:creationId xmlns:a16="http://schemas.microsoft.com/office/drawing/2014/main" id="{35E1D95B-A554-46ED-BC20-85C52C11F9BA}"/>
            </a:ext>
          </a:extLst>
        </xdr:cNvPr>
        <xdr:cNvSpPr txBox="1"/>
      </xdr:nvSpPr>
      <xdr:spPr>
        <a:xfrm>
          <a:off x="15563850" y="3658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165735</xdr:rowOff>
    </xdr:from>
    <xdr:to>
      <xdr:col>81</xdr:col>
      <xdr:colOff>133350</xdr:colOff>
      <xdr:row>21</xdr:row>
      <xdr:rowOff>165735</xdr:rowOff>
    </xdr:to>
    <xdr:cxnSp macro="">
      <xdr:nvCxnSpPr>
        <xdr:cNvPr id="438" name="直線コネクタ 437">
          <a:extLst>
            <a:ext uri="{FF2B5EF4-FFF2-40B4-BE49-F238E27FC236}">
              <a16:creationId xmlns:a16="http://schemas.microsoft.com/office/drawing/2014/main" id="{A54CDBDC-8643-42C8-9E5E-411F56C20CBD}"/>
            </a:ext>
          </a:extLst>
        </xdr:cNvPr>
        <xdr:cNvCxnSpPr/>
      </xdr:nvCxnSpPr>
      <xdr:spPr>
        <a:xfrm>
          <a:off x="15405100" y="36861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a:extLst>
            <a:ext uri="{FF2B5EF4-FFF2-40B4-BE49-F238E27FC236}">
              <a16:creationId xmlns:a16="http://schemas.microsoft.com/office/drawing/2014/main" id="{D16DBF7F-CB03-4017-99E2-11B4DD842A11}"/>
            </a:ext>
          </a:extLst>
        </xdr:cNvPr>
        <xdr:cNvSpPr txBox="1"/>
      </xdr:nvSpPr>
      <xdr:spPr>
        <a:xfrm>
          <a:off x="15563850" y="201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9FDD014D-B1BA-4CFB-B92B-E3895F28E0DE}"/>
            </a:ext>
          </a:extLst>
        </xdr:cNvPr>
        <xdr:cNvCxnSpPr/>
      </xdr:nvCxnSpPr>
      <xdr:spPr>
        <a:xfrm>
          <a:off x="15405100" y="23211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1" name="将来負担の状況平均値テキスト">
          <a:extLst>
            <a:ext uri="{FF2B5EF4-FFF2-40B4-BE49-F238E27FC236}">
              <a16:creationId xmlns:a16="http://schemas.microsoft.com/office/drawing/2014/main" id="{FFEDA971-00C7-4265-92D6-195111D6FFF0}"/>
            </a:ext>
          </a:extLst>
        </xdr:cNvPr>
        <xdr:cNvSpPr txBox="1"/>
      </xdr:nvSpPr>
      <xdr:spPr>
        <a:xfrm>
          <a:off x="15563850" y="22424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a:extLst>
            <a:ext uri="{FF2B5EF4-FFF2-40B4-BE49-F238E27FC236}">
              <a16:creationId xmlns:a16="http://schemas.microsoft.com/office/drawing/2014/main" id="{420A0D66-F3DD-4620-AEF3-9E503B93B532}"/>
            </a:ext>
          </a:extLst>
        </xdr:cNvPr>
        <xdr:cNvSpPr/>
      </xdr:nvSpPr>
      <xdr:spPr>
        <a:xfrm>
          <a:off x="15427960" y="227033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a:extLst>
            <a:ext uri="{FF2B5EF4-FFF2-40B4-BE49-F238E27FC236}">
              <a16:creationId xmlns:a16="http://schemas.microsoft.com/office/drawing/2014/main" id="{49C8556C-7321-4E8D-97FB-AAEA44287016}"/>
            </a:ext>
          </a:extLst>
        </xdr:cNvPr>
        <xdr:cNvSpPr/>
      </xdr:nvSpPr>
      <xdr:spPr>
        <a:xfrm>
          <a:off x="14665960" y="227033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a:extLst>
            <a:ext uri="{FF2B5EF4-FFF2-40B4-BE49-F238E27FC236}">
              <a16:creationId xmlns:a16="http://schemas.microsoft.com/office/drawing/2014/main" id="{372734E8-F7EE-47F1-AFFF-CDB5EAA492E9}"/>
            </a:ext>
          </a:extLst>
        </xdr:cNvPr>
        <xdr:cNvSpPr txBox="1"/>
      </xdr:nvSpPr>
      <xdr:spPr>
        <a:xfrm>
          <a:off x="14370050" y="2043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a:extLst>
            <a:ext uri="{FF2B5EF4-FFF2-40B4-BE49-F238E27FC236}">
              <a16:creationId xmlns:a16="http://schemas.microsoft.com/office/drawing/2014/main" id="{B2867167-E2FC-47B1-8E5D-1DE929D892DC}"/>
            </a:ext>
          </a:extLst>
        </xdr:cNvPr>
        <xdr:cNvSpPr/>
      </xdr:nvSpPr>
      <xdr:spPr>
        <a:xfrm>
          <a:off x="13868400" y="2270337"/>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a:extLst>
            <a:ext uri="{FF2B5EF4-FFF2-40B4-BE49-F238E27FC236}">
              <a16:creationId xmlns:a16="http://schemas.microsoft.com/office/drawing/2014/main" id="{EC0117FA-813D-414A-AC30-6501696BF4DB}"/>
            </a:ext>
          </a:extLst>
        </xdr:cNvPr>
        <xdr:cNvSpPr txBox="1"/>
      </xdr:nvSpPr>
      <xdr:spPr>
        <a:xfrm>
          <a:off x="13557250" y="2043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7" name="フローチャート: 判断 446">
          <a:extLst>
            <a:ext uri="{FF2B5EF4-FFF2-40B4-BE49-F238E27FC236}">
              <a16:creationId xmlns:a16="http://schemas.microsoft.com/office/drawing/2014/main" id="{B81C66FD-F9B1-434E-877B-AF45AAAA7E54}"/>
            </a:ext>
          </a:extLst>
        </xdr:cNvPr>
        <xdr:cNvSpPr/>
      </xdr:nvSpPr>
      <xdr:spPr>
        <a:xfrm>
          <a:off x="13055600" y="2270337"/>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7A3F170E-4AF0-4C27-97DD-F67BA5017633}"/>
            </a:ext>
          </a:extLst>
        </xdr:cNvPr>
        <xdr:cNvSpPr txBox="1"/>
      </xdr:nvSpPr>
      <xdr:spPr>
        <a:xfrm>
          <a:off x="12763500" y="2043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9" name="フローチャート: 判断 448">
          <a:extLst>
            <a:ext uri="{FF2B5EF4-FFF2-40B4-BE49-F238E27FC236}">
              <a16:creationId xmlns:a16="http://schemas.microsoft.com/office/drawing/2014/main" id="{36A09196-30D8-42FB-8A60-3674EC67FB93}"/>
            </a:ext>
          </a:extLst>
        </xdr:cNvPr>
        <xdr:cNvSpPr/>
      </xdr:nvSpPr>
      <xdr:spPr>
        <a:xfrm>
          <a:off x="12242800" y="22703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95D91FDA-76D6-425B-A1CC-D3F44CAE2C7A}"/>
            </a:ext>
          </a:extLst>
        </xdr:cNvPr>
        <xdr:cNvSpPr txBox="1"/>
      </xdr:nvSpPr>
      <xdr:spPr>
        <a:xfrm>
          <a:off x="11950700" y="2043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E3B8C39C-1C9D-41C8-9A15-0E4445E9D53E}"/>
            </a:ext>
          </a:extLst>
        </xdr:cNvPr>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1D9101C4-BFCB-4E13-92D4-C1EE556A6766}"/>
            </a:ext>
          </a:extLst>
        </xdr:cNvPr>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300434C0-F24B-406C-8411-BB1D1850BF33}"/>
            </a:ext>
          </a:extLst>
        </xdr:cNvPr>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E30EDC68-5E03-4381-B7DF-62AF82917A50}"/>
            </a:ext>
          </a:extLst>
        </xdr:cNvPr>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C50152FD-4024-48C0-9603-9E6315095E4A}"/>
            </a:ext>
          </a:extLst>
        </xdr:cNvPr>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宮崎県椎葉村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2,586
2,579
537.29
7,525,886
6,700,745
163,129
3,086,822
5,750,821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特別職給与（副村長、教育長）の増（令和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年度中途就任）が主な要因である。適正な定員管理や事務事業等の見直しを実施し、人件費の抑制に努めていく。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170434</xdr:rowOff>
    </xdr:from>
    <xdr:to>
      <xdr:col>24</xdr:col>
      <xdr:colOff>25400</xdr:colOff>
      <xdr:row>40</xdr:row>
      <xdr:rowOff>81280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28284"/>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53357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81280</xdr:rowOff>
    </xdr:from>
    <xdr:to>
      <xdr:col>24</xdr:col>
      <xdr:colOff>114300</xdr:colOff>
      <xdr:row>40</xdr:row>
      <xdr:rowOff>81280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85361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170434</xdr:rowOff>
    </xdr:from>
    <xdr:to>
      <xdr:col>24</xdr:col>
      <xdr:colOff>114300</xdr:colOff>
      <xdr:row>33</xdr:row>
      <xdr:rowOff>170434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42418</xdr:rowOff>
    </xdr:from>
    <xdr:to>
      <xdr:col>24</xdr:col>
      <xdr:colOff>25400</xdr:colOff>
      <xdr:row>37</xdr:row>
      <xdr:rowOff>83566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8606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156735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42418</xdr:rowOff>
    </xdr:from>
    <xdr:to>
      <xdr:col>19</xdr:col>
      <xdr:colOff>187325</xdr:colOff>
      <xdr:row>37</xdr:row>
      <xdr:rowOff>56134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3860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112776</xdr:rowOff>
    </xdr:from>
    <xdr:to>
      <xdr:col>20</xdr:col>
      <xdr:colOff>38100</xdr:colOff>
      <xdr:row>37</xdr:row>
      <xdr:rowOff>42926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53103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46990</xdr:rowOff>
    </xdr:from>
    <xdr:to>
      <xdr:col>15</xdr:col>
      <xdr:colOff>98425</xdr:colOff>
      <xdr:row>37</xdr:row>
      <xdr:rowOff>56134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906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37338</xdr:rowOff>
    </xdr:from>
    <xdr:to>
      <xdr:col>15</xdr:col>
      <xdr:colOff>149225</xdr:colOff>
      <xdr:row>37</xdr:row>
      <xdr:rowOff>138938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123715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46990</xdr:rowOff>
    </xdr:from>
    <xdr:to>
      <xdr:col>11</xdr:col>
      <xdr:colOff>9525</xdr:colOff>
      <xdr:row>37</xdr:row>
      <xdr:rowOff>46990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90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762</xdr:rowOff>
    </xdr:from>
    <xdr:to>
      <xdr:col>11</xdr:col>
      <xdr:colOff>60325</xdr:colOff>
      <xdr:row>37</xdr:row>
      <xdr:rowOff>102362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87139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153924</xdr:rowOff>
    </xdr:from>
    <xdr:to>
      <xdr:col>6</xdr:col>
      <xdr:colOff>171450</xdr:colOff>
      <xdr:row>37</xdr:row>
      <xdr:rowOff>84074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94251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32766</xdr:rowOff>
    </xdr:from>
    <xdr:to>
      <xdr:col>24</xdr:col>
      <xdr:colOff>76200</xdr:colOff>
      <xdr:row>37</xdr:row>
      <xdr:rowOff>134366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4843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163068</xdr:rowOff>
    </xdr:from>
    <xdr:to>
      <xdr:col>20</xdr:col>
      <xdr:colOff>38100</xdr:colOff>
      <xdr:row>37</xdr:row>
      <xdr:rowOff>93218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77995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5334</xdr:rowOff>
    </xdr:from>
    <xdr:to>
      <xdr:col>15</xdr:col>
      <xdr:colOff>149225</xdr:colOff>
      <xdr:row>37</xdr:row>
      <xdr:rowOff>106934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117111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117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167640</xdr:rowOff>
    </xdr:from>
    <xdr:to>
      <xdr:col>11</xdr:col>
      <xdr:colOff>60325</xdr:colOff>
      <xdr:row>37</xdr:row>
      <xdr:rowOff>97790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107967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167640</xdr:rowOff>
    </xdr:from>
    <xdr:to>
      <xdr:col>6</xdr:col>
      <xdr:colOff>171450</xdr:colOff>
      <xdr:row>37</xdr:row>
      <xdr:rowOff>97790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82567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ケーブルネットワーク機器更改にかかる使用料の皆減が主な要因である。類似団体等の平均値を下回っている状況であるが、引き続き抑制・縮減に努めていく。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168148</xdr:rowOff>
    </xdr:from>
    <xdr:to>
      <xdr:col>82</xdr:col>
      <xdr:colOff>107950</xdr:colOff>
      <xdr:row>20</xdr:row>
      <xdr:rowOff>140716</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6844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112793</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54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140716</xdr:rowOff>
    </xdr:from>
    <xdr:to>
      <xdr:col>82</xdr:col>
      <xdr:colOff>196850</xdr:colOff>
      <xdr:row>20</xdr:row>
      <xdr:rowOff>140716</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569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83075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1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168148</xdr:rowOff>
    </xdr:from>
    <xdr:to>
      <xdr:col>82</xdr:col>
      <xdr:colOff>196850</xdr:colOff>
      <xdr:row>14</xdr:row>
      <xdr:rowOff>168148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68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154432</xdr:rowOff>
    </xdr:from>
    <xdr:to>
      <xdr:col>82</xdr:col>
      <xdr:colOff>107950</xdr:colOff>
      <xdr:row>16</xdr:row>
      <xdr:rowOff>159004</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89763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167149</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91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23622</xdr:rowOff>
    </xdr:from>
    <xdr:to>
      <xdr:col>82</xdr:col>
      <xdr:colOff>158750</xdr:colOff>
      <xdr:row>17</xdr:row>
      <xdr:rowOff>125222</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159004</xdr:rowOff>
    </xdr:from>
    <xdr:to>
      <xdr:col>78</xdr:col>
      <xdr:colOff>69850</xdr:colOff>
      <xdr:row>17</xdr:row>
      <xdr:rowOff>5842</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29022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140208</xdr:rowOff>
    </xdr:from>
    <xdr:to>
      <xdr:col>78</xdr:col>
      <xdr:colOff>120650</xdr:colOff>
      <xdr:row>17</xdr:row>
      <xdr:rowOff>70358</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55135</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969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5842</xdr:rowOff>
    </xdr:from>
    <xdr:to>
      <xdr:col>73</xdr:col>
      <xdr:colOff>180975</xdr:colOff>
      <xdr:row>17</xdr:row>
      <xdr:rowOff>33274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29204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144780</xdr:rowOff>
    </xdr:from>
    <xdr:to>
      <xdr:col>74</xdr:col>
      <xdr:colOff>31750</xdr:colOff>
      <xdr:row>17</xdr:row>
      <xdr:rowOff>74930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59707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1270</xdr:rowOff>
    </xdr:from>
    <xdr:to>
      <xdr:col>69</xdr:col>
      <xdr:colOff>92075</xdr:colOff>
      <xdr:row>17</xdr:row>
      <xdr:rowOff>33274</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9159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55626</xdr:rowOff>
    </xdr:from>
    <xdr:to>
      <xdr:col>69</xdr:col>
      <xdr:colOff>142875</xdr:colOff>
      <xdr:row>17</xdr:row>
      <xdr:rowOff>157226</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142003</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46482</xdr:rowOff>
    </xdr:from>
    <xdr:to>
      <xdr:col>65</xdr:col>
      <xdr:colOff>53975</xdr:colOff>
      <xdr:row>17</xdr:row>
      <xdr:rowOff>148082</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132859</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103632</xdr:rowOff>
    </xdr:from>
    <xdr:to>
      <xdr:col>82</xdr:col>
      <xdr:colOff>158750</xdr:colOff>
      <xdr:row>17</xdr:row>
      <xdr:rowOff>33782</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84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120159</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691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108204</xdr:rowOff>
    </xdr:from>
    <xdr:to>
      <xdr:col>78</xdr:col>
      <xdr:colOff>120650</xdr:colOff>
      <xdr:row>17</xdr:row>
      <xdr:rowOff>38354</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48531</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620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126492</xdr:rowOff>
    </xdr:from>
    <xdr:to>
      <xdr:col>74</xdr:col>
      <xdr:colOff>31750</xdr:colOff>
      <xdr:row>17</xdr:row>
      <xdr:rowOff>56642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86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66819</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63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153924</xdr:rowOff>
    </xdr:from>
    <xdr:to>
      <xdr:col>69</xdr:col>
      <xdr:colOff>142875</xdr:colOff>
      <xdr:row>17</xdr:row>
      <xdr:rowOff>84074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89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94251</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666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121920</xdr:rowOff>
    </xdr:from>
    <xdr:to>
      <xdr:col>65</xdr:col>
      <xdr:colOff>53975</xdr:colOff>
      <xdr:row>17</xdr:row>
      <xdr:rowOff>52070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62247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介護給付費の減が主な要因である。類似団体を下回っている状況ではあるが、高齢化等の影響で扶助費の節減は困難であるため、他事業の見直し等を行い節減を図っていく。</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61</xdr:row>
      <xdr:rowOff>20865</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42400"/>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94343</xdr:rowOff>
    </xdr:from>
    <xdr:to>
      <xdr:col>24</xdr:col>
      <xdr:colOff>25400</xdr:colOff>
      <xdr:row>54</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3526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129920</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38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157843</xdr:rowOff>
    </xdr:from>
    <xdr:to>
      <xdr:col>24</xdr:col>
      <xdr:colOff>76200</xdr:colOff>
      <xdr:row>55</xdr:row>
      <xdr:rowOff>87993</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127000</xdr:rowOff>
    </xdr:from>
    <xdr:to>
      <xdr:col>19</xdr:col>
      <xdr:colOff>187325</xdr:colOff>
      <xdr:row>54</xdr:row>
      <xdr:rowOff>127000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38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141515</xdr:rowOff>
    </xdr:from>
    <xdr:to>
      <xdr:col>20</xdr:col>
      <xdr:colOff>38100</xdr:colOff>
      <xdr:row>55</xdr:row>
      <xdr:rowOff>71665</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56442</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48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127000</xdr:rowOff>
    </xdr:from>
    <xdr:to>
      <xdr:col>15</xdr:col>
      <xdr:colOff>98425</xdr:colOff>
      <xdr:row>54</xdr:row>
      <xdr:rowOff>127000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38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127000</xdr:rowOff>
    </xdr:from>
    <xdr:to>
      <xdr:col>11</xdr:col>
      <xdr:colOff>9525</xdr:colOff>
      <xdr:row>54</xdr:row>
      <xdr:rowOff>159657</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3853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35378</xdr:rowOff>
    </xdr:from>
    <xdr:to>
      <xdr:col>11</xdr:col>
      <xdr:colOff>60325</xdr:colOff>
      <xdr:row>55</xdr:row>
      <xdr:rowOff>136978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121755</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43543</xdr:rowOff>
    </xdr:from>
    <xdr:to>
      <xdr:col>24</xdr:col>
      <xdr:colOff>76200</xdr:colOff>
      <xdr:row>54</xdr:row>
      <xdr:rowOff>145143</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60070</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76200</xdr:rowOff>
    </xdr:from>
    <xdr:to>
      <xdr:col>20</xdr:col>
      <xdr:colOff>38100</xdr:colOff>
      <xdr:row>55</xdr:row>
      <xdr:rowOff>6350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16527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76200</xdr:rowOff>
    </xdr:from>
    <xdr:to>
      <xdr:col>15</xdr:col>
      <xdr:colOff>149225</xdr:colOff>
      <xdr:row>55</xdr:row>
      <xdr:rowOff>6350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76200</xdr:rowOff>
    </xdr:from>
    <xdr:to>
      <xdr:col>11</xdr:col>
      <xdr:colOff>60325</xdr:colOff>
      <xdr:row>55</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16527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108857</xdr:rowOff>
    </xdr:from>
    <xdr:to>
      <xdr:col>6</xdr:col>
      <xdr:colOff>171450</xdr:colOff>
      <xdr:row>55</xdr:row>
      <xdr:rowOff>39007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49184</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維持補修費のうち、村道及び橋梁台帳整備に伴う委託料の増が要因である。類似団体と比較し平均値を下回っている状況であるので、今後も適正な進行管理に努めていく。</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29845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27100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1922</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460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29845</xdr:rowOff>
    </xdr:from>
    <xdr:to>
      <xdr:col>82</xdr:col>
      <xdr:colOff>196850</xdr:colOff>
      <xdr:row>61</xdr:row>
      <xdr:rowOff>29845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488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64135</xdr:rowOff>
    </xdr:from>
    <xdr:to>
      <xdr:col>82</xdr:col>
      <xdr:colOff>107950</xdr:colOff>
      <xdr:row>56</xdr:row>
      <xdr:rowOff>75565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5671800" y="966533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25417</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798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53340</xdr:rowOff>
    </xdr:from>
    <xdr:to>
      <xdr:col>82</xdr:col>
      <xdr:colOff>158750</xdr:colOff>
      <xdr:row>57</xdr:row>
      <xdr:rowOff>154940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64135</xdr:rowOff>
    </xdr:from>
    <xdr:to>
      <xdr:col>78</xdr:col>
      <xdr:colOff>69850</xdr:colOff>
      <xdr:row>56</xdr:row>
      <xdr:rowOff>121285</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4782800" y="966533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36195</xdr:rowOff>
    </xdr:from>
    <xdr:to>
      <xdr:col>78</xdr:col>
      <xdr:colOff>120650</xdr:colOff>
      <xdr:row>57</xdr:row>
      <xdr:rowOff>137795</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122572</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895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109855</xdr:rowOff>
    </xdr:from>
    <xdr:to>
      <xdr:col>73</xdr:col>
      <xdr:colOff>180975</xdr:colOff>
      <xdr:row>56</xdr:row>
      <xdr:rowOff>121285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3893800" y="971105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93345</xdr:rowOff>
    </xdr:from>
    <xdr:to>
      <xdr:col>74</xdr:col>
      <xdr:colOff>31750</xdr:colOff>
      <xdr:row>58</xdr:row>
      <xdr:rowOff>23495</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8272</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95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104140</xdr:rowOff>
    </xdr:from>
    <xdr:to>
      <xdr:col>69</xdr:col>
      <xdr:colOff>92075</xdr:colOff>
      <xdr:row>56</xdr:row>
      <xdr:rowOff>109855</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004800" y="970534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87630</xdr:rowOff>
    </xdr:from>
    <xdr:to>
      <xdr:col>69</xdr:col>
      <xdr:colOff>142875</xdr:colOff>
      <xdr:row>58</xdr:row>
      <xdr:rowOff>17780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2557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110490</xdr:rowOff>
    </xdr:from>
    <xdr:to>
      <xdr:col>65</xdr:col>
      <xdr:colOff>53975</xdr:colOff>
      <xdr:row>58</xdr:row>
      <xdr:rowOff>40640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25417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24765</xdr:rowOff>
    </xdr:from>
    <xdr:to>
      <xdr:col>82</xdr:col>
      <xdr:colOff>158750</xdr:colOff>
      <xdr:row>56</xdr:row>
      <xdr:rowOff>126365</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62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41292</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471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13335</xdr:rowOff>
    </xdr:from>
    <xdr:to>
      <xdr:col>78</xdr:col>
      <xdr:colOff>120650</xdr:colOff>
      <xdr:row>56</xdr:row>
      <xdr:rowOff>114935</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61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125112</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383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70485</xdr:rowOff>
    </xdr:from>
    <xdr:to>
      <xdr:col>74</xdr:col>
      <xdr:colOff>31750</xdr:colOff>
      <xdr:row>57</xdr:row>
      <xdr:rowOff>635</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67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10812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944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59055</xdr:rowOff>
    </xdr:from>
    <xdr:to>
      <xdr:col>69</xdr:col>
      <xdr:colOff>142875</xdr:colOff>
      <xdr:row>56</xdr:row>
      <xdr:rowOff>160655</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66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170832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429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53340</xdr:rowOff>
    </xdr:from>
    <xdr:to>
      <xdr:col>65</xdr:col>
      <xdr:colOff>53975</xdr:colOff>
      <xdr:row>56</xdr:row>
      <xdr:rowOff>154940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165117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公共施設保険見直しによる保険料の増及び椎葉村国民健康保険病院会計への負担金の増が主な要因である。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今後も経常支出にかかる補助費等の成果を検証しながら事業を実施していきたい。</a:t>
          </a: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149860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78576"/>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121937</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149860</xdr:rowOff>
    </xdr:from>
    <xdr:to>
      <xdr:col>82</xdr:col>
      <xdr:colOff>196850</xdr:colOff>
      <xdr:row>40</xdr:row>
      <xdr:rowOff>149860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156718</xdr:rowOff>
    </xdr:from>
    <xdr:to>
      <xdr:col>82</xdr:col>
      <xdr:colOff>107950</xdr:colOff>
      <xdr:row>36</xdr:row>
      <xdr:rowOff>21844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5671800" y="615746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156718</xdr:rowOff>
    </xdr:from>
    <xdr:to>
      <xdr:col>78</xdr:col>
      <xdr:colOff>69850</xdr:colOff>
      <xdr:row>36</xdr:row>
      <xdr:rowOff>12700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4782800" y="61574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62484</xdr:rowOff>
    </xdr:from>
    <xdr:to>
      <xdr:col>78</xdr:col>
      <xdr:colOff>120650</xdr:colOff>
      <xdr:row>36</xdr:row>
      <xdr:rowOff>164084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148861</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32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12700</xdr:rowOff>
    </xdr:from>
    <xdr:to>
      <xdr:col>73</xdr:col>
      <xdr:colOff>180975</xdr:colOff>
      <xdr:row>36</xdr:row>
      <xdr:rowOff>26416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3893800" y="618490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21844</xdr:rowOff>
    </xdr:from>
    <xdr:to>
      <xdr:col>69</xdr:col>
      <xdr:colOff>92075</xdr:colOff>
      <xdr:row>36</xdr:row>
      <xdr:rowOff>26416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004800" y="61940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142494</xdr:rowOff>
    </xdr:from>
    <xdr:to>
      <xdr:col>82</xdr:col>
      <xdr:colOff>158750</xdr:colOff>
      <xdr:row>36</xdr:row>
      <xdr:rowOff>72644</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159021</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598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105918</xdr:rowOff>
    </xdr:from>
    <xdr:to>
      <xdr:col>78</xdr:col>
      <xdr:colOff>120650</xdr:colOff>
      <xdr:row>36</xdr:row>
      <xdr:rowOff>36068</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46245</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5875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133350</xdr:rowOff>
    </xdr:from>
    <xdr:to>
      <xdr:col>74</xdr:col>
      <xdr:colOff>31750</xdr:colOff>
      <xdr:row>36</xdr:row>
      <xdr:rowOff>63500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73677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147066</xdr:rowOff>
    </xdr:from>
    <xdr:to>
      <xdr:col>69</xdr:col>
      <xdr:colOff>142875</xdr:colOff>
      <xdr:row>36</xdr:row>
      <xdr:rowOff>77216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87393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142494</xdr:rowOff>
    </xdr:from>
    <xdr:to>
      <xdr:col>65</xdr:col>
      <xdr:colOff>53975</xdr:colOff>
      <xdr:row>36</xdr:row>
      <xdr:rowOff>72644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82821</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過去に発行した一部地方債の完済が主な要因である。今後は新規地方債発行額を抑制し、当数値の減少に努めていく。</a:t>
          </a: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130810</xdr:rowOff>
    </xdr:from>
    <xdr:to>
      <xdr:col>24</xdr:col>
      <xdr:colOff>25400</xdr:colOff>
      <xdr:row>81</xdr:row>
      <xdr:rowOff>35561</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646660"/>
          <a:ext cx="0" cy="1276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7638</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895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35561</xdr:rowOff>
    </xdr:from>
    <xdr:to>
      <xdr:col>24</xdr:col>
      <xdr:colOff>114300</xdr:colOff>
      <xdr:row>81</xdr:row>
      <xdr:rowOff>35561</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923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45737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130810</xdr:rowOff>
    </xdr:from>
    <xdr:to>
      <xdr:col>24</xdr:col>
      <xdr:colOff>114300</xdr:colOff>
      <xdr:row>73</xdr:row>
      <xdr:rowOff>130810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1270</xdr:rowOff>
    </xdr:from>
    <xdr:to>
      <xdr:col>24</xdr:col>
      <xdr:colOff>25400</xdr:colOff>
      <xdr:row>78</xdr:row>
      <xdr:rowOff>5080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3987800" y="133743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130827</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5080</xdr:rowOff>
    </xdr:from>
    <xdr:to>
      <xdr:col>19</xdr:col>
      <xdr:colOff>187325</xdr:colOff>
      <xdr:row>78</xdr:row>
      <xdr:rowOff>73661</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098800" y="1337818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80011</xdr:rowOff>
    </xdr:from>
    <xdr:to>
      <xdr:col>20</xdr:col>
      <xdr:colOff>38100</xdr:colOff>
      <xdr:row>77</xdr:row>
      <xdr:rowOff>10161</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20337</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2879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73661</xdr:rowOff>
    </xdr:from>
    <xdr:to>
      <xdr:col>15</xdr:col>
      <xdr:colOff>98425</xdr:colOff>
      <xdr:row>78</xdr:row>
      <xdr:rowOff>81280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2209800" y="134467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50817</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81280</xdr:rowOff>
    </xdr:from>
    <xdr:to>
      <xdr:col>11</xdr:col>
      <xdr:colOff>9525</xdr:colOff>
      <xdr:row>78</xdr:row>
      <xdr:rowOff>100330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1320800" y="134543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118111</xdr:rowOff>
    </xdr:from>
    <xdr:to>
      <xdr:col>11</xdr:col>
      <xdr:colOff>60325</xdr:colOff>
      <xdr:row>77</xdr:row>
      <xdr:rowOff>48261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58437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110489</xdr:rowOff>
    </xdr:from>
    <xdr:to>
      <xdr:col>6</xdr:col>
      <xdr:colOff>171450</xdr:colOff>
      <xdr:row>77</xdr:row>
      <xdr:rowOff>40639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50817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121920</xdr:rowOff>
    </xdr:from>
    <xdr:to>
      <xdr:col>24</xdr:col>
      <xdr:colOff>76200</xdr:colOff>
      <xdr:row>78</xdr:row>
      <xdr:rowOff>52070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93997</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329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125730</xdr:rowOff>
    </xdr:from>
    <xdr:to>
      <xdr:col>20</xdr:col>
      <xdr:colOff>38100</xdr:colOff>
      <xdr:row>78</xdr:row>
      <xdr:rowOff>55880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40657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41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22861</xdr:rowOff>
    </xdr:from>
    <xdr:to>
      <xdr:col>15</xdr:col>
      <xdr:colOff>149225</xdr:colOff>
      <xdr:row>78</xdr:row>
      <xdr:rowOff>124461</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109238</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30480</xdr:rowOff>
    </xdr:from>
    <xdr:to>
      <xdr:col>11</xdr:col>
      <xdr:colOff>60325</xdr:colOff>
      <xdr:row>78</xdr:row>
      <xdr:rowOff>132080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116857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49530</xdr:rowOff>
    </xdr:from>
    <xdr:to>
      <xdr:col>6</xdr:col>
      <xdr:colOff>171450</xdr:colOff>
      <xdr:row>78</xdr:row>
      <xdr:rowOff>151130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42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135907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509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物件費、扶助費及び繰出金を除く性質別項目が増額となったことが要因である。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普通交付税等の依存財源の変動に左右されることなく、すべての経常経費において抑制に努め、健全な財政運営を持続していきたい。</a:t>
          </a: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3" name="公債費以外グラフ枠">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157480</xdr:rowOff>
    </xdr:from>
    <xdr:to>
      <xdr:col>82</xdr:col>
      <xdr:colOff>107950</xdr:colOff>
      <xdr:row>82</xdr:row>
      <xdr:rowOff>58420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flipV="1">
          <a:off x="16510000" y="1267333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5" name="公債費以外最小値テキスト">
          <a:extLst>
            <a:ext uri="{FF2B5EF4-FFF2-40B4-BE49-F238E27FC236}">
              <a16:creationId xmlns:a16="http://schemas.microsoft.com/office/drawing/2014/main" id="{00000000-0008-0000-0400-00009F010000}"/>
            </a:ext>
          </a:extLst>
        </xdr:cNvPr>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72407</xdr:rowOff>
    </xdr:from>
    <xdr:ext cx="762000" cy="259045"/>
    <xdr:sp macro="" textlink="">
      <xdr:nvSpPr>
        <xdr:cNvPr id="417" name="公債費以外最大値テキスト">
          <a:extLst>
            <a:ext uri="{FF2B5EF4-FFF2-40B4-BE49-F238E27FC236}">
              <a16:creationId xmlns:a16="http://schemas.microsoft.com/office/drawing/2014/main" id="{00000000-0008-0000-0400-0000A1010000}"/>
            </a:ext>
          </a:extLst>
        </xdr:cNvPr>
        <xdr:cNvSpPr txBox="1"/>
      </xdr:nvSpPr>
      <xdr:spPr>
        <a:xfrm>
          <a:off x="16598900" y="1241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157480</xdr:rowOff>
    </xdr:from>
    <xdr:to>
      <xdr:col>82</xdr:col>
      <xdr:colOff>196850</xdr:colOff>
      <xdr:row>73</xdr:row>
      <xdr:rowOff>157480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2673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92711</xdr:rowOff>
    </xdr:from>
    <xdr:to>
      <xdr:col>82</xdr:col>
      <xdr:colOff>107950</xdr:colOff>
      <xdr:row>76</xdr:row>
      <xdr:rowOff>153670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5671800" y="13122911"/>
          <a:ext cx="8382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10177</xdr:rowOff>
    </xdr:from>
    <xdr:ext cx="762000" cy="259045"/>
    <xdr:sp macro="" textlink="">
      <xdr:nvSpPr>
        <xdr:cNvPr id="420" name="公債費以外平均値テキスト">
          <a:extLst>
            <a:ext uri="{FF2B5EF4-FFF2-40B4-BE49-F238E27FC236}">
              <a16:creationId xmlns:a16="http://schemas.microsoft.com/office/drawing/2014/main" id="{00000000-0008-0000-0400-0000A4010000}"/>
            </a:ext>
          </a:extLst>
        </xdr:cNvPr>
        <xdr:cNvSpPr txBox="1"/>
      </xdr:nvSpPr>
      <xdr:spPr>
        <a:xfrm>
          <a:off x="16598900" y="1338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64592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92711</xdr:rowOff>
    </xdr:from>
    <xdr:to>
      <xdr:col>78</xdr:col>
      <xdr:colOff>69850</xdr:colOff>
      <xdr:row>77</xdr:row>
      <xdr:rowOff>8889</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4782800" y="13122911"/>
          <a:ext cx="889000" cy="8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106680</xdr:rowOff>
    </xdr:from>
    <xdr:to>
      <xdr:col>78</xdr:col>
      <xdr:colOff>120650</xdr:colOff>
      <xdr:row>78</xdr:row>
      <xdr:rowOff>36830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5621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21607</xdr:rowOff>
    </xdr:from>
    <xdr:ext cx="7366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5290800" y="1339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8889</xdr:rowOff>
    </xdr:from>
    <xdr:to>
      <xdr:col>73</xdr:col>
      <xdr:colOff>180975</xdr:colOff>
      <xdr:row>77</xdr:row>
      <xdr:rowOff>27939</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3893800" y="1321053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87630</xdr:rowOff>
    </xdr:from>
    <xdr:to>
      <xdr:col>74</xdr:col>
      <xdr:colOff>31750</xdr:colOff>
      <xdr:row>79</xdr:row>
      <xdr:rowOff>17780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4732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2557</xdr:rowOff>
    </xdr:from>
    <xdr:ext cx="762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4401800" y="1354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1270</xdr:rowOff>
    </xdr:from>
    <xdr:to>
      <xdr:col>69</xdr:col>
      <xdr:colOff>92075</xdr:colOff>
      <xdr:row>77</xdr:row>
      <xdr:rowOff>27939</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004800" y="1320292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129539</xdr:rowOff>
    </xdr:from>
    <xdr:to>
      <xdr:col>69</xdr:col>
      <xdr:colOff>142875</xdr:colOff>
      <xdr:row>79</xdr:row>
      <xdr:rowOff>59689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3843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44466</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3512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114300</xdr:rowOff>
    </xdr:from>
    <xdr:to>
      <xdr:col>65</xdr:col>
      <xdr:colOff>53975</xdr:colOff>
      <xdr:row>79</xdr:row>
      <xdr:rowOff>44450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2954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29227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2623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102870</xdr:rowOff>
    </xdr:from>
    <xdr:to>
      <xdr:col>82</xdr:col>
      <xdr:colOff>158750</xdr:colOff>
      <xdr:row>77</xdr:row>
      <xdr:rowOff>33020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64592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119397</xdr:rowOff>
    </xdr:from>
    <xdr:ext cx="762000" cy="259045"/>
    <xdr:sp macro="" textlink="">
      <xdr:nvSpPr>
        <xdr:cNvPr id="439" name="公債費以外該当値テキスト">
          <a:extLst>
            <a:ext uri="{FF2B5EF4-FFF2-40B4-BE49-F238E27FC236}">
              <a16:creationId xmlns:a16="http://schemas.microsoft.com/office/drawing/2014/main" id="{00000000-0008-0000-0400-0000B7010000}"/>
            </a:ext>
          </a:extLst>
        </xdr:cNvPr>
        <xdr:cNvSpPr txBox="1"/>
      </xdr:nvSpPr>
      <xdr:spPr>
        <a:xfrm>
          <a:off x="16598900" y="1297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41911</xdr:rowOff>
    </xdr:from>
    <xdr:to>
      <xdr:col>78</xdr:col>
      <xdr:colOff>120650</xdr:colOff>
      <xdr:row>76</xdr:row>
      <xdr:rowOff>143511</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56210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153687</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2840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129539</xdr:rowOff>
    </xdr:from>
    <xdr:to>
      <xdr:col>74</xdr:col>
      <xdr:colOff>31750</xdr:colOff>
      <xdr:row>77</xdr:row>
      <xdr:rowOff>59689</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4732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69867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148589</xdr:rowOff>
    </xdr:from>
    <xdr:to>
      <xdr:col>69</xdr:col>
      <xdr:colOff>142875</xdr:colOff>
      <xdr:row>77</xdr:row>
      <xdr:rowOff>78739</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38430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88916</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2954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62247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宮崎県椎葉村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20210</xdr:rowOff>
    </xdr:from>
    <xdr:to>
      <xdr:col>29</xdr:col>
      <xdr:colOff>127000</xdr:colOff>
      <xdr:row>20</xdr:row>
      <xdr:rowOff>113228</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296685"/>
          <a:ext cx="0" cy="12931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85305</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61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113228</xdr:rowOff>
    </xdr:from>
    <xdr:to>
      <xdr:col>30</xdr:col>
      <xdr:colOff>25400</xdr:colOff>
      <xdr:row>20</xdr:row>
      <xdr:rowOff>113228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898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106587</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04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20210</xdr:rowOff>
    </xdr:from>
    <xdr:to>
      <xdr:col>30</xdr:col>
      <xdr:colOff>25400</xdr:colOff>
      <xdr:row>13</xdr:row>
      <xdr:rowOff>20210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2966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110466</xdr:rowOff>
    </xdr:from>
    <xdr:to>
      <xdr:col>29</xdr:col>
      <xdr:colOff>127000</xdr:colOff>
      <xdr:row>17</xdr:row>
      <xdr:rowOff>154309</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072741"/>
          <a:ext cx="647700" cy="438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94373</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32280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122296</xdr:rowOff>
    </xdr:from>
    <xdr:to>
      <xdr:col>29</xdr:col>
      <xdr:colOff>177800</xdr:colOff>
      <xdr:row>19</xdr:row>
      <xdr:rowOff>52446</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2560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154309</xdr:rowOff>
    </xdr:from>
    <xdr:to>
      <xdr:col>26</xdr:col>
      <xdr:colOff>50800</xdr:colOff>
      <xdr:row>18</xdr:row>
      <xdr:rowOff>23312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116584"/>
          <a:ext cx="698500" cy="404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145096</xdr:rowOff>
    </xdr:from>
    <xdr:to>
      <xdr:col>26</xdr:col>
      <xdr:colOff>101600</xdr:colOff>
      <xdr:row>19</xdr:row>
      <xdr:rowOff>75246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2788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60023</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365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23312</xdr:rowOff>
    </xdr:from>
    <xdr:to>
      <xdr:col>22</xdr:col>
      <xdr:colOff>114300</xdr:colOff>
      <xdr:row>18</xdr:row>
      <xdr:rowOff>29734</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157037"/>
          <a:ext cx="698500" cy="64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162104</xdr:rowOff>
    </xdr:from>
    <xdr:to>
      <xdr:col>22</xdr:col>
      <xdr:colOff>165100</xdr:colOff>
      <xdr:row>19</xdr:row>
      <xdr:rowOff>92254</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2958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77031</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38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29734</xdr:rowOff>
    </xdr:from>
    <xdr:to>
      <xdr:col>18</xdr:col>
      <xdr:colOff>177800</xdr:colOff>
      <xdr:row>18</xdr:row>
      <xdr:rowOff>66182</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163459"/>
          <a:ext cx="698500" cy="364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3584</xdr:rowOff>
    </xdr:from>
    <xdr:to>
      <xdr:col>19</xdr:col>
      <xdr:colOff>38100</xdr:colOff>
      <xdr:row>19</xdr:row>
      <xdr:rowOff>105184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3087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89961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395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25637</xdr:rowOff>
    </xdr:from>
    <xdr:to>
      <xdr:col>15</xdr:col>
      <xdr:colOff>101600</xdr:colOff>
      <xdr:row>19</xdr:row>
      <xdr:rowOff>127237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3308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112014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41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59666</xdr:rowOff>
    </xdr:from>
    <xdr:to>
      <xdr:col>29</xdr:col>
      <xdr:colOff>177800</xdr:colOff>
      <xdr:row>17</xdr:row>
      <xdr:rowOff>161266</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0219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76193</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867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103509</xdr:rowOff>
    </xdr:from>
    <xdr:to>
      <xdr:col>26</xdr:col>
      <xdr:colOff>101600</xdr:colOff>
      <xdr:row>18</xdr:row>
      <xdr:rowOff>33659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0657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43836</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83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143962</xdr:rowOff>
    </xdr:from>
    <xdr:to>
      <xdr:col>22</xdr:col>
      <xdr:colOff>165100</xdr:colOff>
      <xdr:row>18</xdr:row>
      <xdr:rowOff>74112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1062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84289</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87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150384</xdr:rowOff>
    </xdr:from>
    <xdr:to>
      <xdr:col>19</xdr:col>
      <xdr:colOff>38100</xdr:colOff>
      <xdr:row>18</xdr:row>
      <xdr:rowOff>80534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1126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90711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881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15382</xdr:rowOff>
    </xdr:from>
    <xdr:to>
      <xdr:col>15</xdr:col>
      <xdr:colOff>101600</xdr:colOff>
      <xdr:row>18</xdr:row>
      <xdr:rowOff>116982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1491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127159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917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154779</xdr:rowOff>
    </xdr:from>
    <xdr:to>
      <xdr:col>29</xdr:col>
      <xdr:colOff>127000</xdr:colOff>
      <xdr:row>38</xdr:row>
      <xdr:rowOff>116150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422229"/>
          <a:ext cx="0" cy="11615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88227</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5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116150</xdr:rowOff>
    </xdr:from>
    <xdr:to>
      <xdr:col>30</xdr:col>
      <xdr:colOff>25400</xdr:colOff>
      <xdr:row>38</xdr:row>
      <xdr:rowOff>116150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5837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241156</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616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154779</xdr:rowOff>
    </xdr:from>
    <xdr:to>
      <xdr:col>30</xdr:col>
      <xdr:colOff>25400</xdr:colOff>
      <xdr:row>34</xdr:row>
      <xdr:rowOff>154779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4222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73306</xdr:rowOff>
    </xdr:from>
    <xdr:to>
      <xdr:col>29</xdr:col>
      <xdr:colOff>127000</xdr:colOff>
      <xdr:row>36</xdr:row>
      <xdr:rowOff>81069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7026556"/>
          <a:ext cx="647700" cy="77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16026</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7140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43949</xdr:rowOff>
    </xdr:from>
    <xdr:to>
      <xdr:col>29</xdr:col>
      <xdr:colOff>177800</xdr:colOff>
      <xdr:row>37</xdr:row>
      <xdr:rowOff>145549</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71686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69260</xdr:rowOff>
    </xdr:from>
    <xdr:to>
      <xdr:col>26</xdr:col>
      <xdr:colOff>50800</xdr:colOff>
      <xdr:row>36</xdr:row>
      <xdr:rowOff>73306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7022510"/>
          <a:ext cx="698500" cy="40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66544</xdr:rowOff>
    </xdr:from>
    <xdr:to>
      <xdr:col>26</xdr:col>
      <xdr:colOff>101600</xdr:colOff>
      <xdr:row>37</xdr:row>
      <xdr:rowOff>168144</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7191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152921</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7277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69260</xdr:rowOff>
    </xdr:from>
    <xdr:to>
      <xdr:col>22</xdr:col>
      <xdr:colOff>114300</xdr:colOff>
      <xdr:row>36</xdr:row>
      <xdr:rowOff>91074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7022510"/>
          <a:ext cx="698500" cy="218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88613</xdr:rowOff>
    </xdr:from>
    <xdr:to>
      <xdr:col>22</xdr:col>
      <xdr:colOff>165100</xdr:colOff>
      <xdr:row>37</xdr:row>
      <xdr:rowOff>190213</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72133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174990</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7299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85582</xdr:rowOff>
    </xdr:from>
    <xdr:to>
      <xdr:col>18</xdr:col>
      <xdr:colOff>177800</xdr:colOff>
      <xdr:row>36</xdr:row>
      <xdr:rowOff>91074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7038832"/>
          <a:ext cx="698500" cy="54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99956</xdr:rowOff>
    </xdr:from>
    <xdr:to>
      <xdr:col>19</xdr:col>
      <xdr:colOff>38100</xdr:colOff>
      <xdr:row>37</xdr:row>
      <xdr:rowOff>201556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72246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186333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731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108611</xdr:rowOff>
    </xdr:from>
    <xdr:to>
      <xdr:col>15</xdr:col>
      <xdr:colOff>101600</xdr:colOff>
      <xdr:row>37</xdr:row>
      <xdr:rowOff>210211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7233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194988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7319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30269</xdr:rowOff>
    </xdr:from>
    <xdr:to>
      <xdr:col>29</xdr:col>
      <xdr:colOff>177800</xdr:colOff>
      <xdr:row>36</xdr:row>
      <xdr:rowOff>131869</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983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218246</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828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22506</xdr:rowOff>
    </xdr:from>
    <xdr:to>
      <xdr:col>26</xdr:col>
      <xdr:colOff>101600</xdr:colOff>
      <xdr:row>36</xdr:row>
      <xdr:rowOff>124106</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9757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134283</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744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18460</xdr:rowOff>
    </xdr:from>
    <xdr:to>
      <xdr:col>22</xdr:col>
      <xdr:colOff>165100</xdr:colOff>
      <xdr:row>36</xdr:row>
      <xdr:rowOff>120060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971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130237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740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40274</xdr:rowOff>
    </xdr:from>
    <xdr:to>
      <xdr:col>19</xdr:col>
      <xdr:colOff>38100</xdr:colOff>
      <xdr:row>36</xdr:row>
      <xdr:rowOff>141874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9935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152051</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762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34782</xdr:rowOff>
    </xdr:from>
    <xdr:to>
      <xdr:col>15</xdr:col>
      <xdr:colOff>101600</xdr:colOff>
      <xdr:row>36</xdr:row>
      <xdr:rowOff>136382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9880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146559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756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宮崎県椎葉村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2,586
2,579
537.29
7,525,886
6,700,745
163,129
3,086,822
5,750,821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129078</xdr:rowOff>
    </xdr:from>
    <xdr:to>
      <xdr:col>24</xdr:col>
      <xdr:colOff>62865</xdr:colOff>
      <xdr:row>38</xdr:row>
      <xdr:rowOff>1070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44028"/>
          <a:ext cx="1270" cy="1072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4897</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19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1070</xdr:rowOff>
    </xdr:from>
    <xdr:to>
      <xdr:col>24</xdr:col>
      <xdr:colOff>152400</xdr:colOff>
      <xdr:row>38</xdr:row>
      <xdr:rowOff>1070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75755</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219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129078</xdr:rowOff>
    </xdr:from>
    <xdr:to>
      <xdr:col>24</xdr:col>
      <xdr:colOff>152400</xdr:colOff>
      <xdr:row>31</xdr:row>
      <xdr:rowOff>129078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44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40568</xdr:rowOff>
    </xdr:from>
    <xdr:to>
      <xdr:col>24</xdr:col>
      <xdr:colOff>63500</xdr:colOff>
      <xdr:row>35</xdr:row>
      <xdr:rowOff>69931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041318"/>
          <a:ext cx="838200" cy="29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29602</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2018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51175</xdr:rowOff>
    </xdr:from>
    <xdr:to>
      <xdr:col>24</xdr:col>
      <xdr:colOff>114300</xdr:colOff>
      <xdr:row>36</xdr:row>
      <xdr:rowOff>152775</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69931</xdr:rowOff>
    </xdr:from>
    <xdr:to>
      <xdr:col>19</xdr:col>
      <xdr:colOff>177800</xdr:colOff>
      <xdr:row>35</xdr:row>
      <xdr:rowOff>111306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070681"/>
          <a:ext cx="889000" cy="41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67206</xdr:rowOff>
    </xdr:from>
    <xdr:to>
      <xdr:col>20</xdr:col>
      <xdr:colOff>38100</xdr:colOff>
      <xdr:row>36</xdr:row>
      <xdr:rowOff>168806</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159933</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33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111306</xdr:rowOff>
    </xdr:from>
    <xdr:to>
      <xdr:col>15</xdr:col>
      <xdr:colOff>50800</xdr:colOff>
      <xdr:row>35</xdr:row>
      <xdr:rowOff>159179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112056"/>
          <a:ext cx="889000" cy="47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81093</xdr:rowOff>
    </xdr:from>
    <xdr:to>
      <xdr:col>15</xdr:col>
      <xdr:colOff>101600</xdr:colOff>
      <xdr:row>37</xdr:row>
      <xdr:rowOff>11243</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2370</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34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159179</xdr:rowOff>
    </xdr:from>
    <xdr:to>
      <xdr:col>10</xdr:col>
      <xdr:colOff>114300</xdr:colOff>
      <xdr:row>36</xdr:row>
      <xdr:rowOff>7809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159929"/>
          <a:ext cx="889000" cy="20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130722</xdr:rowOff>
    </xdr:from>
    <xdr:to>
      <xdr:col>10</xdr:col>
      <xdr:colOff>165100</xdr:colOff>
      <xdr:row>37</xdr:row>
      <xdr:rowOff>60872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51999</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144714</xdr:rowOff>
    </xdr:from>
    <xdr:to>
      <xdr:col>6</xdr:col>
      <xdr:colOff>38100</xdr:colOff>
      <xdr:row>37</xdr:row>
      <xdr:rowOff>74864</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65991</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161218</xdr:rowOff>
    </xdr:from>
    <xdr:to>
      <xdr:col>24</xdr:col>
      <xdr:colOff>114300</xdr:colOff>
      <xdr:row>35</xdr:row>
      <xdr:rowOff>91368</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599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12645</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5841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19131</xdr:rowOff>
    </xdr:from>
    <xdr:to>
      <xdr:col>20</xdr:col>
      <xdr:colOff>38100</xdr:colOff>
      <xdr:row>35</xdr:row>
      <xdr:rowOff>120731</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01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137258</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5795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60506</xdr:rowOff>
    </xdr:from>
    <xdr:to>
      <xdr:col>15</xdr:col>
      <xdr:colOff>101600</xdr:colOff>
      <xdr:row>35</xdr:row>
      <xdr:rowOff>162106</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06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7183</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5836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108379</xdr:rowOff>
    </xdr:from>
    <xdr:to>
      <xdr:col>10</xdr:col>
      <xdr:colOff>165100</xdr:colOff>
      <xdr:row>36</xdr:row>
      <xdr:rowOff>38529</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10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55056</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5884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128459</xdr:rowOff>
    </xdr:from>
    <xdr:to>
      <xdr:col>6</xdr:col>
      <xdr:colOff>38100</xdr:colOff>
      <xdr:row>36</xdr:row>
      <xdr:rowOff>58609</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12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75136</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5904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47610</xdr:rowOff>
    </xdr:from>
    <xdr:to>
      <xdr:col>24</xdr:col>
      <xdr:colOff>62865</xdr:colOff>
      <xdr:row>59</xdr:row>
      <xdr:rowOff>1943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91560"/>
          <a:ext cx="1270" cy="1325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5770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2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1943</xdr:rowOff>
    </xdr:from>
    <xdr:to>
      <xdr:col>24</xdr:col>
      <xdr:colOff>152400</xdr:colOff>
      <xdr:row>59</xdr:row>
      <xdr:rowOff>1943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17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165737</xdr:rowOff>
    </xdr:from>
    <xdr:ext cx="690189"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667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47610</xdr:rowOff>
    </xdr:from>
    <xdr:to>
      <xdr:col>24</xdr:col>
      <xdr:colOff>152400</xdr:colOff>
      <xdr:row>51</xdr:row>
      <xdr:rowOff>47610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91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136615</xdr:rowOff>
    </xdr:from>
    <xdr:to>
      <xdr:col>24</xdr:col>
      <xdr:colOff>63500</xdr:colOff>
      <xdr:row>57</xdr:row>
      <xdr:rowOff>38753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737815"/>
          <a:ext cx="838200" cy="73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85667</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858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107240</xdr:rowOff>
    </xdr:from>
    <xdr:to>
      <xdr:col>24</xdr:col>
      <xdr:colOff>114300</xdr:colOff>
      <xdr:row>58</xdr:row>
      <xdr:rowOff>37390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7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38753</xdr:rowOff>
    </xdr:from>
    <xdr:to>
      <xdr:col>19</xdr:col>
      <xdr:colOff>177800</xdr:colOff>
      <xdr:row>57</xdr:row>
      <xdr:rowOff>55556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811403"/>
          <a:ext cx="889000" cy="16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136166</xdr:rowOff>
    </xdr:from>
    <xdr:to>
      <xdr:col>20</xdr:col>
      <xdr:colOff>38100</xdr:colOff>
      <xdr:row>58</xdr:row>
      <xdr:rowOff>66316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0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57443</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1000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55556</xdr:rowOff>
    </xdr:from>
    <xdr:to>
      <xdr:col>15</xdr:col>
      <xdr:colOff>50800</xdr:colOff>
      <xdr:row>57</xdr:row>
      <xdr:rowOff>93766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828206"/>
          <a:ext cx="889000" cy="38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147348</xdr:rowOff>
    </xdr:from>
    <xdr:to>
      <xdr:col>15</xdr:col>
      <xdr:colOff>101600</xdr:colOff>
      <xdr:row>58</xdr:row>
      <xdr:rowOff>77498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919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68625</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10012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93766</xdr:rowOff>
    </xdr:from>
    <xdr:to>
      <xdr:col>10</xdr:col>
      <xdr:colOff>114300</xdr:colOff>
      <xdr:row>57</xdr:row>
      <xdr:rowOff>130309</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866416"/>
          <a:ext cx="889000" cy="3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152057</xdr:rowOff>
    </xdr:from>
    <xdr:to>
      <xdr:col>10</xdr:col>
      <xdr:colOff>165100</xdr:colOff>
      <xdr:row>58</xdr:row>
      <xdr:rowOff>82207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92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73334</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10017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156969</xdr:rowOff>
    </xdr:from>
    <xdr:to>
      <xdr:col>6</xdr:col>
      <xdr:colOff>38100</xdr:colOff>
      <xdr:row>58</xdr:row>
      <xdr:rowOff>87119</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92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78246</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10022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85815</xdr:rowOff>
    </xdr:from>
    <xdr:to>
      <xdr:col>24</xdr:col>
      <xdr:colOff>114300</xdr:colOff>
      <xdr:row>57</xdr:row>
      <xdr:rowOff>15965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68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108692</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538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159403</xdr:rowOff>
    </xdr:from>
    <xdr:to>
      <xdr:col>20</xdr:col>
      <xdr:colOff>38100</xdr:colOff>
      <xdr:row>57</xdr:row>
      <xdr:rowOff>89553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6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106080</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53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4756</xdr:rowOff>
    </xdr:from>
    <xdr:to>
      <xdr:col>15</xdr:col>
      <xdr:colOff>101600</xdr:colOff>
      <xdr:row>57</xdr:row>
      <xdr:rowOff>106356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77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122883</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552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42966</xdr:rowOff>
    </xdr:from>
    <xdr:to>
      <xdr:col>10</xdr:col>
      <xdr:colOff>165100</xdr:colOff>
      <xdr:row>57</xdr:row>
      <xdr:rowOff>144566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1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161093</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590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79509</xdr:rowOff>
    </xdr:from>
    <xdr:to>
      <xdr:col>6</xdr:col>
      <xdr:colOff>38100</xdr:colOff>
      <xdr:row>58</xdr:row>
      <xdr:rowOff>9659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52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26186</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627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135603</xdr:rowOff>
    </xdr:from>
    <xdr:to>
      <xdr:col>24</xdr:col>
      <xdr:colOff>62865</xdr:colOff>
      <xdr:row>78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37103"/>
          <a:ext cx="1270" cy="1261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29227</xdr:rowOff>
    </xdr:from>
    <xdr:ext cx="249299"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25400</xdr:rowOff>
    </xdr:from>
    <xdr:to>
      <xdr:col>24</xdr:col>
      <xdr:colOff>152400</xdr:colOff>
      <xdr:row>78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82280</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12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135603</xdr:rowOff>
    </xdr:from>
    <xdr:to>
      <xdr:col>24</xdr:col>
      <xdr:colOff>152400</xdr:colOff>
      <xdr:row>70</xdr:row>
      <xdr:rowOff>135603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3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44825</xdr:rowOff>
    </xdr:from>
    <xdr:to>
      <xdr:col>24</xdr:col>
      <xdr:colOff>63500</xdr:colOff>
      <xdr:row>77</xdr:row>
      <xdr:rowOff>48963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246475"/>
          <a:ext cx="838200" cy="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117017</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975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94140</xdr:rowOff>
    </xdr:from>
    <xdr:to>
      <xdr:col>24</xdr:col>
      <xdr:colOff>114300</xdr:colOff>
      <xdr:row>77</xdr:row>
      <xdr:rowOff>24290</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2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20354</xdr:rowOff>
    </xdr:from>
    <xdr:to>
      <xdr:col>19</xdr:col>
      <xdr:colOff>177800</xdr:colOff>
      <xdr:row>77</xdr:row>
      <xdr:rowOff>48963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222004"/>
          <a:ext cx="889000" cy="2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108000</xdr:rowOff>
    </xdr:from>
    <xdr:to>
      <xdr:col>20</xdr:col>
      <xdr:colOff>38100</xdr:colOff>
      <xdr:row>77</xdr:row>
      <xdr:rowOff>38150</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3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54677</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291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20354</xdr:rowOff>
    </xdr:from>
    <xdr:to>
      <xdr:col>15</xdr:col>
      <xdr:colOff>50800</xdr:colOff>
      <xdr:row>77</xdr:row>
      <xdr:rowOff>82784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222004"/>
          <a:ext cx="889000" cy="62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130603</xdr:rowOff>
    </xdr:from>
    <xdr:to>
      <xdr:col>15</xdr:col>
      <xdr:colOff>101600</xdr:colOff>
      <xdr:row>77</xdr:row>
      <xdr:rowOff>60753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6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77279</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293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82784</xdr:rowOff>
    </xdr:from>
    <xdr:to>
      <xdr:col>10</xdr:col>
      <xdr:colOff>114300</xdr:colOff>
      <xdr:row>77</xdr:row>
      <xdr:rowOff>83733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284434"/>
          <a:ext cx="889000" cy="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3781</xdr:rowOff>
    </xdr:from>
    <xdr:to>
      <xdr:col>10</xdr:col>
      <xdr:colOff>165100</xdr:colOff>
      <xdr:row>77</xdr:row>
      <xdr:rowOff>105381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0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121908</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298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163058</xdr:rowOff>
    </xdr:from>
    <xdr:to>
      <xdr:col>6</xdr:col>
      <xdr:colOff>38100</xdr:colOff>
      <xdr:row>77</xdr:row>
      <xdr:rowOff>93208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19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109734</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296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165475</xdr:rowOff>
    </xdr:from>
    <xdr:to>
      <xdr:col>24</xdr:col>
      <xdr:colOff>114300</xdr:colOff>
      <xdr:row>77</xdr:row>
      <xdr:rowOff>95625</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19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143902</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17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169613</xdr:rowOff>
    </xdr:from>
    <xdr:to>
      <xdr:col>20</xdr:col>
      <xdr:colOff>38100</xdr:colOff>
      <xdr:row>77</xdr:row>
      <xdr:rowOff>99763</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199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90890</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3292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141004</xdr:rowOff>
    </xdr:from>
    <xdr:to>
      <xdr:col>15</xdr:col>
      <xdr:colOff>101600</xdr:colOff>
      <xdr:row>77</xdr:row>
      <xdr:rowOff>71154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17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62281</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3263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31984</xdr:rowOff>
    </xdr:from>
    <xdr:to>
      <xdr:col>10</xdr:col>
      <xdr:colOff>165100</xdr:colOff>
      <xdr:row>77</xdr:row>
      <xdr:rowOff>133584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23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124711</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3326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32933</xdr:rowOff>
    </xdr:from>
    <xdr:to>
      <xdr:col>6</xdr:col>
      <xdr:colOff>38100</xdr:colOff>
      <xdr:row>77</xdr:row>
      <xdr:rowOff>134533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23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125660</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3327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82694</xdr:rowOff>
    </xdr:from>
    <xdr:to>
      <xdr:col>24</xdr:col>
      <xdr:colOff>62865</xdr:colOff>
      <xdr:row>97</xdr:row>
      <xdr:rowOff>140105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13194"/>
          <a:ext cx="1270" cy="1257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143932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7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140105</xdr:rowOff>
    </xdr:from>
    <xdr:to>
      <xdr:col>24</xdr:col>
      <xdr:colOff>152400</xdr:colOff>
      <xdr:row>97</xdr:row>
      <xdr:rowOff>140105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70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29371</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88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82694</xdr:rowOff>
    </xdr:from>
    <xdr:to>
      <xdr:col>24</xdr:col>
      <xdr:colOff>152400</xdr:colOff>
      <xdr:row>90</xdr:row>
      <xdr:rowOff>82694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1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109982</xdr:rowOff>
    </xdr:from>
    <xdr:to>
      <xdr:col>24</xdr:col>
      <xdr:colOff>63500</xdr:colOff>
      <xdr:row>95</xdr:row>
      <xdr:rowOff>160640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3797300" y="16226282"/>
          <a:ext cx="838200" cy="222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48310</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64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25433</xdr:rowOff>
    </xdr:from>
    <xdr:to>
      <xdr:col>24</xdr:col>
      <xdr:colOff>114300</xdr:colOff>
      <xdr:row>95</xdr:row>
      <xdr:rowOff>127033</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109982</xdr:rowOff>
    </xdr:from>
    <xdr:to>
      <xdr:col>19</xdr:col>
      <xdr:colOff>177800</xdr:colOff>
      <xdr:row>95</xdr:row>
      <xdr:rowOff>113342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226282"/>
          <a:ext cx="889000" cy="174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133783</xdr:rowOff>
    </xdr:from>
    <xdr:to>
      <xdr:col>20</xdr:col>
      <xdr:colOff>38100</xdr:colOff>
      <xdr:row>95</xdr:row>
      <xdr:rowOff>63933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55060</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34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113342</xdr:rowOff>
    </xdr:from>
    <xdr:to>
      <xdr:col>15</xdr:col>
      <xdr:colOff>50800</xdr:colOff>
      <xdr:row>96</xdr:row>
      <xdr:rowOff>28769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401092"/>
          <a:ext cx="889000" cy="86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133705</xdr:rowOff>
    </xdr:from>
    <xdr:to>
      <xdr:col>15</xdr:col>
      <xdr:colOff>101600</xdr:colOff>
      <xdr:row>96</xdr:row>
      <xdr:rowOff>63855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54982</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51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28769</xdr:rowOff>
    </xdr:from>
    <xdr:to>
      <xdr:col>10</xdr:col>
      <xdr:colOff>114300</xdr:colOff>
      <xdr:row>96</xdr:row>
      <xdr:rowOff>31412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487969"/>
          <a:ext cx="889000" cy="2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160643</xdr:rowOff>
    </xdr:from>
    <xdr:to>
      <xdr:col>10</xdr:col>
      <xdr:colOff>165100</xdr:colOff>
      <xdr:row>96</xdr:row>
      <xdr:rowOff>90793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81920</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54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7603</xdr:rowOff>
    </xdr:from>
    <xdr:to>
      <xdr:col>6</xdr:col>
      <xdr:colOff>38100</xdr:colOff>
      <xdr:row>96</xdr:row>
      <xdr:rowOff>109203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100330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55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109840</xdr:rowOff>
    </xdr:from>
    <xdr:to>
      <xdr:col>24</xdr:col>
      <xdr:colOff>114300</xdr:colOff>
      <xdr:row>96</xdr:row>
      <xdr:rowOff>39990</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39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88267</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376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59182</xdr:rowOff>
    </xdr:from>
    <xdr:to>
      <xdr:col>20</xdr:col>
      <xdr:colOff>38100</xdr:colOff>
      <xdr:row>94</xdr:row>
      <xdr:rowOff>160782</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17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5859</xdr:rowOff>
    </xdr:from>
    <xdr:ext cx="59901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497795" y="15950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62542</xdr:rowOff>
    </xdr:from>
    <xdr:to>
      <xdr:col>15</xdr:col>
      <xdr:colOff>101600</xdr:colOff>
      <xdr:row>95</xdr:row>
      <xdr:rowOff>164142</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35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9219</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12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149419</xdr:rowOff>
    </xdr:from>
    <xdr:to>
      <xdr:col>10</xdr:col>
      <xdr:colOff>165100</xdr:colOff>
      <xdr:row>96</xdr:row>
      <xdr:rowOff>79569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43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96096</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21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152062</xdr:rowOff>
    </xdr:from>
    <xdr:to>
      <xdr:col>6</xdr:col>
      <xdr:colOff>38100</xdr:colOff>
      <xdr:row>96</xdr:row>
      <xdr:rowOff>82212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43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98739</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215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4056</xdr:rowOff>
    </xdr:from>
    <xdr:to>
      <xdr:col>54</xdr:col>
      <xdr:colOff>189865</xdr:colOff>
      <xdr:row>38</xdr:row>
      <xdr:rowOff>55600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319006"/>
          <a:ext cx="1270" cy="1251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59427</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7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55600</xdr:rowOff>
    </xdr:from>
    <xdr:to>
      <xdr:col>55</xdr:col>
      <xdr:colOff>88900</xdr:colOff>
      <xdr:row>38</xdr:row>
      <xdr:rowOff>55600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122183</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094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4056</xdr:rowOff>
    </xdr:from>
    <xdr:to>
      <xdr:col>55</xdr:col>
      <xdr:colOff>88900</xdr:colOff>
      <xdr:row>31</xdr:row>
      <xdr:rowOff>4056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31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27901</xdr:rowOff>
    </xdr:from>
    <xdr:to>
      <xdr:col>55</xdr:col>
      <xdr:colOff>0</xdr:colOff>
      <xdr:row>36</xdr:row>
      <xdr:rowOff>53992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200101"/>
          <a:ext cx="838200" cy="26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164634</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165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14757</xdr:rowOff>
    </xdr:from>
    <xdr:to>
      <xdr:col>55</xdr:col>
      <xdr:colOff>50800</xdr:colOff>
      <xdr:row>36</xdr:row>
      <xdr:rowOff>116357</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43478</xdr:rowOff>
    </xdr:from>
    <xdr:to>
      <xdr:col>50</xdr:col>
      <xdr:colOff>114300</xdr:colOff>
      <xdr:row>36</xdr:row>
      <xdr:rowOff>53992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6044228"/>
          <a:ext cx="889000" cy="18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55259</xdr:rowOff>
    </xdr:from>
    <xdr:to>
      <xdr:col>50</xdr:col>
      <xdr:colOff>165100</xdr:colOff>
      <xdr:row>36</xdr:row>
      <xdr:rowOff>156859</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147986</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320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43478</xdr:rowOff>
    </xdr:from>
    <xdr:to>
      <xdr:col>45</xdr:col>
      <xdr:colOff>177800</xdr:colOff>
      <xdr:row>36</xdr:row>
      <xdr:rowOff>138170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6044228"/>
          <a:ext cx="889000" cy="266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37204</xdr:rowOff>
    </xdr:from>
    <xdr:to>
      <xdr:col>46</xdr:col>
      <xdr:colOff>38100</xdr:colOff>
      <xdr:row>35</xdr:row>
      <xdr:rowOff>138804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129931</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13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138170</xdr:rowOff>
    </xdr:from>
    <xdr:to>
      <xdr:col>41</xdr:col>
      <xdr:colOff>50800</xdr:colOff>
      <xdr:row>36</xdr:row>
      <xdr:rowOff>146802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310370"/>
          <a:ext cx="889000" cy="8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129282</xdr:rowOff>
    </xdr:from>
    <xdr:to>
      <xdr:col>41</xdr:col>
      <xdr:colOff>101600</xdr:colOff>
      <xdr:row>37</xdr:row>
      <xdr:rowOff>59432</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50559</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3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148155</xdr:rowOff>
    </xdr:from>
    <xdr:to>
      <xdr:col>36</xdr:col>
      <xdr:colOff>165100</xdr:colOff>
      <xdr:row>37</xdr:row>
      <xdr:rowOff>78305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69432</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41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148551</xdr:rowOff>
    </xdr:from>
    <xdr:to>
      <xdr:col>55</xdr:col>
      <xdr:colOff>50800</xdr:colOff>
      <xdr:row>36</xdr:row>
      <xdr:rowOff>78701</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149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171428</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000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3192</xdr:rowOff>
    </xdr:from>
    <xdr:to>
      <xdr:col>50</xdr:col>
      <xdr:colOff>165100</xdr:colOff>
      <xdr:row>36</xdr:row>
      <xdr:rowOff>104792</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17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121319</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5950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164128</xdr:rowOff>
    </xdr:from>
    <xdr:to>
      <xdr:col>46</xdr:col>
      <xdr:colOff>38100</xdr:colOff>
      <xdr:row>35</xdr:row>
      <xdr:rowOff>94278</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599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110805</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768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87370</xdr:rowOff>
    </xdr:from>
    <xdr:to>
      <xdr:col>41</xdr:col>
      <xdr:colOff>101600</xdr:colOff>
      <xdr:row>37</xdr:row>
      <xdr:rowOff>17520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25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34047</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6034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96002</xdr:rowOff>
    </xdr:from>
    <xdr:to>
      <xdr:col>36</xdr:col>
      <xdr:colOff>165100</xdr:colOff>
      <xdr:row>37</xdr:row>
      <xdr:rowOff>26152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26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42679</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6043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91297</xdr:rowOff>
    </xdr:from>
    <xdr:to>
      <xdr:col>54</xdr:col>
      <xdr:colOff>189865</xdr:colOff>
      <xdr:row>58</xdr:row>
      <xdr:rowOff>15557</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flipV="1">
          <a:off x="10475595" y="8663797"/>
          <a:ext cx="1270" cy="129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19384</xdr:rowOff>
    </xdr:from>
    <xdr:ext cx="534377" cy="259045"/>
    <xdr:sp macro="" textlink="">
      <xdr:nvSpPr>
        <xdr:cNvPr id="335" name="普通建設事業費最小値テキスト">
          <a:extLst>
            <a:ext uri="{FF2B5EF4-FFF2-40B4-BE49-F238E27FC236}">
              <a16:creationId xmlns:a16="http://schemas.microsoft.com/office/drawing/2014/main" id="{00000000-0008-0000-0600-00004F010000}"/>
            </a:ext>
          </a:extLst>
        </xdr:cNvPr>
        <xdr:cNvSpPr txBox="1"/>
      </xdr:nvSpPr>
      <xdr:spPr>
        <a:xfrm>
          <a:off x="10528300" y="996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15557</xdr:rowOff>
    </xdr:from>
    <xdr:to>
      <xdr:col>55</xdr:col>
      <xdr:colOff>88900</xdr:colOff>
      <xdr:row>58</xdr:row>
      <xdr:rowOff>15557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995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37974</xdr:rowOff>
    </xdr:from>
    <xdr:ext cx="690189" cy="259045"/>
    <xdr:sp macro="" textlink="">
      <xdr:nvSpPr>
        <xdr:cNvPr id="337" name="普通建設事業費最大値テキスト">
          <a:extLst>
            <a:ext uri="{FF2B5EF4-FFF2-40B4-BE49-F238E27FC236}">
              <a16:creationId xmlns:a16="http://schemas.microsoft.com/office/drawing/2014/main" id="{00000000-0008-0000-0600-000051010000}"/>
            </a:ext>
          </a:extLst>
        </xdr:cNvPr>
        <xdr:cNvSpPr txBox="1"/>
      </xdr:nvSpPr>
      <xdr:spPr>
        <a:xfrm>
          <a:off x="10528300" y="84390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2,284,695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91297</xdr:rowOff>
    </xdr:from>
    <xdr:to>
      <xdr:col>55</xdr:col>
      <xdr:colOff>88900</xdr:colOff>
      <xdr:row>50</xdr:row>
      <xdr:rowOff>91297</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866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95335</xdr:rowOff>
    </xdr:from>
    <xdr:to>
      <xdr:col>55</xdr:col>
      <xdr:colOff>0</xdr:colOff>
      <xdr:row>56</xdr:row>
      <xdr:rowOff>114888</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9639300" y="9696535"/>
          <a:ext cx="838200" cy="1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134617</xdr:rowOff>
    </xdr:from>
    <xdr:ext cx="599010" cy="259045"/>
    <xdr:sp macro="" textlink="">
      <xdr:nvSpPr>
        <xdr:cNvPr id="340" name="普通建設事業費平均値テキスト">
          <a:extLst>
            <a:ext uri="{FF2B5EF4-FFF2-40B4-BE49-F238E27FC236}">
              <a16:creationId xmlns:a16="http://schemas.microsoft.com/office/drawing/2014/main" id="{00000000-0008-0000-0600-000054010000}"/>
            </a:ext>
          </a:extLst>
        </xdr:cNvPr>
        <xdr:cNvSpPr txBox="1"/>
      </xdr:nvSpPr>
      <xdr:spPr>
        <a:xfrm>
          <a:off x="10528300" y="97358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156190</xdr:rowOff>
    </xdr:from>
    <xdr:to>
      <xdr:col>55</xdr:col>
      <xdr:colOff>50800</xdr:colOff>
      <xdr:row>57</xdr:row>
      <xdr:rowOff>86340</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10426700" y="975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170454</xdr:rowOff>
    </xdr:from>
    <xdr:to>
      <xdr:col>50</xdr:col>
      <xdr:colOff>114300</xdr:colOff>
      <xdr:row>56</xdr:row>
      <xdr:rowOff>114888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8750300" y="9600204"/>
          <a:ext cx="889000" cy="115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158928</xdr:rowOff>
    </xdr:from>
    <xdr:to>
      <xdr:col>50</xdr:col>
      <xdr:colOff>165100</xdr:colOff>
      <xdr:row>57</xdr:row>
      <xdr:rowOff>89078</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9588500" y="97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80205</xdr:rowOff>
    </xdr:from>
    <xdr:ext cx="599010"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9339795" y="9852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120569</xdr:rowOff>
    </xdr:from>
    <xdr:to>
      <xdr:col>45</xdr:col>
      <xdr:colOff>177800</xdr:colOff>
      <xdr:row>55</xdr:row>
      <xdr:rowOff>170454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7861300" y="9550319"/>
          <a:ext cx="889000" cy="49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145459</xdr:rowOff>
    </xdr:from>
    <xdr:to>
      <xdr:col>46</xdr:col>
      <xdr:colOff>38100</xdr:colOff>
      <xdr:row>57</xdr:row>
      <xdr:rowOff>75609</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8699500" y="974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66736</xdr:rowOff>
    </xdr:from>
    <xdr:ext cx="599010"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8450795" y="9839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120569</xdr:rowOff>
    </xdr:from>
    <xdr:to>
      <xdr:col>41</xdr:col>
      <xdr:colOff>50800</xdr:colOff>
      <xdr:row>56</xdr:row>
      <xdr:rowOff>26077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6972300" y="9550319"/>
          <a:ext cx="889000" cy="7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164123</xdr:rowOff>
    </xdr:from>
    <xdr:to>
      <xdr:col>41</xdr:col>
      <xdr:colOff>101600</xdr:colOff>
      <xdr:row>57</xdr:row>
      <xdr:rowOff>94273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7810500" y="976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85400</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7561795" y="9858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162292</xdr:rowOff>
    </xdr:from>
    <xdr:to>
      <xdr:col>36</xdr:col>
      <xdr:colOff>165100</xdr:colOff>
      <xdr:row>57</xdr:row>
      <xdr:rowOff>92442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6921500" y="976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83569</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6672795" y="985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44535</xdr:rowOff>
    </xdr:from>
    <xdr:to>
      <xdr:col>55</xdr:col>
      <xdr:colOff>50800</xdr:colOff>
      <xdr:row>56</xdr:row>
      <xdr:rowOff>146135</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10426700" y="964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67412</xdr:rowOff>
    </xdr:from>
    <xdr:ext cx="599010" cy="259045"/>
    <xdr:sp macro="" textlink="">
      <xdr:nvSpPr>
        <xdr:cNvPr id="359" name="普通建設事業費該当値テキスト">
          <a:extLst>
            <a:ext uri="{FF2B5EF4-FFF2-40B4-BE49-F238E27FC236}">
              <a16:creationId xmlns:a16="http://schemas.microsoft.com/office/drawing/2014/main" id="{00000000-0008-0000-0600-000067010000}"/>
            </a:ext>
          </a:extLst>
        </xdr:cNvPr>
        <xdr:cNvSpPr txBox="1"/>
      </xdr:nvSpPr>
      <xdr:spPr>
        <a:xfrm>
          <a:off x="10528300" y="9497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64088</xdr:rowOff>
    </xdr:from>
    <xdr:to>
      <xdr:col>50</xdr:col>
      <xdr:colOff>165100</xdr:colOff>
      <xdr:row>56</xdr:row>
      <xdr:rowOff>165688</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9588500" y="966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10765</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39795" y="9440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119654</xdr:rowOff>
    </xdr:from>
    <xdr:to>
      <xdr:col>46</xdr:col>
      <xdr:colOff>38100</xdr:colOff>
      <xdr:row>56</xdr:row>
      <xdr:rowOff>49804</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8699500" y="954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66331</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50795" y="9324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69769</xdr:rowOff>
    </xdr:from>
    <xdr:to>
      <xdr:col>41</xdr:col>
      <xdr:colOff>101600</xdr:colOff>
      <xdr:row>55</xdr:row>
      <xdr:rowOff>171369</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7810500" y="949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16446</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61795" y="9274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146727</xdr:rowOff>
    </xdr:from>
    <xdr:to>
      <xdr:col>36</xdr:col>
      <xdr:colOff>165100</xdr:colOff>
      <xdr:row>56</xdr:row>
      <xdr:rowOff>76877</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6921500" y="957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93404</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672795" y="9351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70</xdr:row>
      <xdr:rowOff>111777</xdr:rowOff>
    </xdr:from>
    <xdr:ext cx="685572"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5918428" y="1211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普通建設事業費 （ うち新規整備　）グラフ枠">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64383</xdr:rowOff>
    </xdr:from>
    <xdr:to>
      <xdr:col>54</xdr:col>
      <xdr:colOff>189865</xdr:colOff>
      <xdr:row>78</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flipV="1">
          <a:off x="10475595" y="12237333"/>
          <a:ext cx="1270" cy="1161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35372</xdr:rowOff>
    </xdr:from>
    <xdr:ext cx="249299" cy="259045"/>
    <xdr:sp macro="" textlink="">
      <xdr:nvSpPr>
        <xdr:cNvPr id="388" name="普通建設事業費 （ うち新規整備　）最小値テキスト">
          <a:extLst>
            <a:ext uri="{FF2B5EF4-FFF2-40B4-BE49-F238E27FC236}">
              <a16:creationId xmlns:a16="http://schemas.microsoft.com/office/drawing/2014/main" id="{00000000-0008-0000-0600-000084010000}"/>
            </a:ext>
          </a:extLst>
        </xdr:cNvPr>
        <xdr:cNvSpPr txBox="1"/>
      </xdr:nvSpPr>
      <xdr:spPr>
        <a:xfrm>
          <a:off x="10528300" y="13408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11060</xdr:rowOff>
    </xdr:from>
    <xdr:ext cx="690189" cy="259045"/>
    <xdr:sp macro="" textlink="">
      <xdr:nvSpPr>
        <xdr:cNvPr id="390" name="普通建設事業費 （ うち新規整備　）最大値テキスト">
          <a:extLst>
            <a:ext uri="{FF2B5EF4-FFF2-40B4-BE49-F238E27FC236}">
              <a16:creationId xmlns:a16="http://schemas.microsoft.com/office/drawing/2014/main" id="{00000000-0008-0000-0600-000086010000}"/>
            </a:ext>
          </a:extLst>
        </xdr:cNvPr>
        <xdr:cNvSpPr txBox="1"/>
      </xdr:nvSpPr>
      <xdr:spPr>
        <a:xfrm>
          <a:off x="10528300" y="120125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64383</xdr:rowOff>
    </xdr:from>
    <xdr:to>
      <xdr:col>55</xdr:col>
      <xdr:colOff>88900</xdr:colOff>
      <xdr:row>71</xdr:row>
      <xdr:rowOff>64383</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10388600" y="12237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167743</xdr:rowOff>
    </xdr:from>
    <xdr:to>
      <xdr:col>55</xdr:col>
      <xdr:colOff>0</xdr:colOff>
      <xdr:row>78</xdr:row>
      <xdr:rowOff>5575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9639300" y="13369393"/>
          <a:ext cx="838200" cy="9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124272</xdr:rowOff>
    </xdr:from>
    <xdr:ext cx="534377" cy="259045"/>
    <xdr:sp macro="" textlink="">
      <xdr:nvSpPr>
        <xdr:cNvPr id="393" name="普通建設事業費 （ うち新規整備　）平均値テキスト">
          <a:extLst>
            <a:ext uri="{FF2B5EF4-FFF2-40B4-BE49-F238E27FC236}">
              <a16:creationId xmlns:a16="http://schemas.microsoft.com/office/drawing/2014/main" id="{00000000-0008-0000-0600-000089010000}"/>
            </a:ext>
          </a:extLst>
        </xdr:cNvPr>
        <xdr:cNvSpPr txBox="1"/>
      </xdr:nvSpPr>
      <xdr:spPr>
        <a:xfrm>
          <a:off x="10528300" y="13154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101395</xdr:rowOff>
    </xdr:from>
    <xdr:to>
      <xdr:col>55</xdr:col>
      <xdr:colOff>50800</xdr:colOff>
      <xdr:row>78</xdr:row>
      <xdr:rowOff>31545</xdr:rowOff>
    </xdr:to>
    <xdr:sp macro="" textlink="">
      <xdr:nvSpPr>
        <xdr:cNvPr id="394" name="フローチャート: 判断 393">
          <a:extLst>
            <a:ext uri="{FF2B5EF4-FFF2-40B4-BE49-F238E27FC236}">
              <a16:creationId xmlns:a16="http://schemas.microsoft.com/office/drawing/2014/main" id="{00000000-0008-0000-0600-00008A010000}"/>
            </a:ext>
          </a:extLst>
        </xdr:cNvPr>
        <xdr:cNvSpPr/>
      </xdr:nvSpPr>
      <xdr:spPr>
        <a:xfrm>
          <a:off x="10426700" y="1330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81330</xdr:rowOff>
    </xdr:from>
    <xdr:to>
      <xdr:col>50</xdr:col>
      <xdr:colOff>114300</xdr:colOff>
      <xdr:row>77</xdr:row>
      <xdr:rowOff>167743</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8750300" y="13282980"/>
          <a:ext cx="889000" cy="86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107504</xdr:rowOff>
    </xdr:from>
    <xdr:to>
      <xdr:col>50</xdr:col>
      <xdr:colOff>165100</xdr:colOff>
      <xdr:row>78</xdr:row>
      <xdr:rowOff>37654</xdr:rowOff>
    </xdr:to>
    <xdr:sp macro="" textlink="">
      <xdr:nvSpPr>
        <xdr:cNvPr id="396" name="フローチャート: 判断 395">
          <a:extLst>
            <a:ext uri="{FF2B5EF4-FFF2-40B4-BE49-F238E27FC236}">
              <a16:creationId xmlns:a16="http://schemas.microsoft.com/office/drawing/2014/main" id="{00000000-0008-0000-0600-00008C010000}"/>
            </a:ext>
          </a:extLst>
        </xdr:cNvPr>
        <xdr:cNvSpPr/>
      </xdr:nvSpPr>
      <xdr:spPr>
        <a:xfrm>
          <a:off x="9588500" y="1330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54181</xdr:rowOff>
    </xdr:from>
    <xdr:ext cx="534377"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9372111" y="1308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33513</xdr:rowOff>
    </xdr:from>
    <xdr:to>
      <xdr:col>45</xdr:col>
      <xdr:colOff>177800</xdr:colOff>
      <xdr:row>77</xdr:row>
      <xdr:rowOff>81330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7861300" y="13235163"/>
          <a:ext cx="889000" cy="47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100564</xdr:rowOff>
    </xdr:from>
    <xdr:to>
      <xdr:col>46</xdr:col>
      <xdr:colOff>38100</xdr:colOff>
      <xdr:row>78</xdr:row>
      <xdr:rowOff>30714</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8699500" y="133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21841</xdr:rowOff>
    </xdr:from>
    <xdr:ext cx="534377"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8483111" y="13394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33513</xdr:rowOff>
    </xdr:from>
    <xdr:to>
      <xdr:col>41</xdr:col>
      <xdr:colOff>50800</xdr:colOff>
      <xdr:row>77</xdr:row>
      <xdr:rowOff>46810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6972300" y="13235163"/>
          <a:ext cx="889000" cy="1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101833</xdr:rowOff>
    </xdr:from>
    <xdr:to>
      <xdr:col>41</xdr:col>
      <xdr:colOff>101600</xdr:colOff>
      <xdr:row>78</xdr:row>
      <xdr:rowOff>31983</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7810500" y="13303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23110</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7594111" y="1339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106243</xdr:rowOff>
    </xdr:from>
    <xdr:to>
      <xdr:col>36</xdr:col>
      <xdr:colOff>165100</xdr:colOff>
      <xdr:row>78</xdr:row>
      <xdr:rowOff>36393</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6921500" y="1330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27520</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705111" y="13400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126225</xdr:rowOff>
    </xdr:from>
    <xdr:to>
      <xdr:col>55</xdr:col>
      <xdr:colOff>50800</xdr:colOff>
      <xdr:row>78</xdr:row>
      <xdr:rowOff>56375</xdr:rowOff>
    </xdr:to>
    <xdr:sp macro="" textlink="">
      <xdr:nvSpPr>
        <xdr:cNvPr id="411" name="楕円 410">
          <a:extLst>
            <a:ext uri="{FF2B5EF4-FFF2-40B4-BE49-F238E27FC236}">
              <a16:creationId xmlns:a16="http://schemas.microsoft.com/office/drawing/2014/main" id="{00000000-0008-0000-0600-00009B010000}"/>
            </a:ext>
          </a:extLst>
        </xdr:cNvPr>
        <xdr:cNvSpPr/>
      </xdr:nvSpPr>
      <xdr:spPr>
        <a:xfrm>
          <a:off x="10426700" y="1332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79823</xdr:rowOff>
    </xdr:from>
    <xdr:ext cx="534377" cy="259045"/>
    <xdr:sp macro="" textlink="">
      <xdr:nvSpPr>
        <xdr:cNvPr id="412" name="普通建設事業費 （ うち新規整備　）該当値テキスト">
          <a:extLst>
            <a:ext uri="{FF2B5EF4-FFF2-40B4-BE49-F238E27FC236}">
              <a16:creationId xmlns:a16="http://schemas.microsoft.com/office/drawing/2014/main" id="{00000000-0008-0000-0600-00009C010000}"/>
            </a:ext>
          </a:extLst>
        </xdr:cNvPr>
        <xdr:cNvSpPr txBox="1"/>
      </xdr:nvSpPr>
      <xdr:spPr>
        <a:xfrm>
          <a:off x="10528300" y="1328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116943</xdr:rowOff>
    </xdr:from>
    <xdr:to>
      <xdr:col>50</xdr:col>
      <xdr:colOff>165100</xdr:colOff>
      <xdr:row>78</xdr:row>
      <xdr:rowOff>47093</xdr:rowOff>
    </xdr:to>
    <xdr:sp macro="" textlink="">
      <xdr:nvSpPr>
        <xdr:cNvPr id="413" name="楕円 412">
          <a:extLst>
            <a:ext uri="{FF2B5EF4-FFF2-40B4-BE49-F238E27FC236}">
              <a16:creationId xmlns:a16="http://schemas.microsoft.com/office/drawing/2014/main" id="{00000000-0008-0000-0600-00009D010000}"/>
            </a:ext>
          </a:extLst>
        </xdr:cNvPr>
        <xdr:cNvSpPr/>
      </xdr:nvSpPr>
      <xdr:spPr>
        <a:xfrm>
          <a:off x="9588500" y="1331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38220</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41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30530</xdr:rowOff>
    </xdr:from>
    <xdr:to>
      <xdr:col>46</xdr:col>
      <xdr:colOff>38100</xdr:colOff>
      <xdr:row>77</xdr:row>
      <xdr:rowOff>132130</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8699500" y="132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148657</xdr:rowOff>
    </xdr:from>
    <xdr:ext cx="59901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50795" y="13007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154163</xdr:rowOff>
    </xdr:from>
    <xdr:to>
      <xdr:col>41</xdr:col>
      <xdr:colOff>101600</xdr:colOff>
      <xdr:row>77</xdr:row>
      <xdr:rowOff>84313</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7810500" y="1318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100840</xdr:rowOff>
    </xdr:from>
    <xdr:ext cx="59901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61795" y="12959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167460</xdr:rowOff>
    </xdr:from>
    <xdr:to>
      <xdr:col>36</xdr:col>
      <xdr:colOff>165100</xdr:colOff>
      <xdr:row>77</xdr:row>
      <xdr:rowOff>97610</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6921500" y="1319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114137</xdr:rowOff>
    </xdr:from>
    <xdr:ext cx="59901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672795" y="12972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普通建設事業費 （ うち更新整備　）グラフ枠">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31925</xdr:rowOff>
    </xdr:from>
    <xdr:to>
      <xdr:col>54</xdr:col>
      <xdr:colOff>189865</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flipV="1">
          <a:off x="10475595" y="15462425"/>
          <a:ext cx="1270" cy="1555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45" name="普通建設事業費 （ うち更新整備　）最小値テキスト">
          <a:extLst>
            <a:ext uri="{FF2B5EF4-FFF2-40B4-BE49-F238E27FC236}">
              <a16:creationId xmlns:a16="http://schemas.microsoft.com/office/drawing/2014/main" id="{00000000-0008-0000-0600-0000BD010000}"/>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150052</xdr:rowOff>
    </xdr:from>
    <xdr:ext cx="599010" cy="259045"/>
    <xdr:sp macro="" textlink="">
      <xdr:nvSpPr>
        <xdr:cNvPr id="447" name="普通建設事業費 （ うち更新整備　）最大値テキスト">
          <a:extLst>
            <a:ext uri="{FF2B5EF4-FFF2-40B4-BE49-F238E27FC236}">
              <a16:creationId xmlns:a16="http://schemas.microsoft.com/office/drawing/2014/main" id="{00000000-0008-0000-0600-0000BF010000}"/>
            </a:ext>
          </a:extLst>
        </xdr:cNvPr>
        <xdr:cNvSpPr txBox="1"/>
      </xdr:nvSpPr>
      <xdr:spPr>
        <a:xfrm>
          <a:off x="10528300" y="15237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31925</xdr:rowOff>
    </xdr:from>
    <xdr:to>
      <xdr:col>55</xdr:col>
      <xdr:colOff>88900</xdr:colOff>
      <xdr:row>90</xdr:row>
      <xdr:rowOff>31925</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10388600" y="1546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167053</xdr:rowOff>
    </xdr:from>
    <xdr:to>
      <xdr:col>55</xdr:col>
      <xdr:colOff>0</xdr:colOff>
      <xdr:row>95</xdr:row>
      <xdr:rowOff>92309</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flipV="1">
          <a:off x="9639300" y="16283353"/>
          <a:ext cx="838200" cy="9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8963</xdr:rowOff>
    </xdr:from>
    <xdr:ext cx="599010" cy="259045"/>
    <xdr:sp macro="" textlink="">
      <xdr:nvSpPr>
        <xdr:cNvPr id="450" name="普通建設事業費 （ うち更新整備　）平均値テキスト">
          <a:extLst>
            <a:ext uri="{FF2B5EF4-FFF2-40B4-BE49-F238E27FC236}">
              <a16:creationId xmlns:a16="http://schemas.microsoft.com/office/drawing/2014/main" id="{00000000-0008-0000-0600-0000C2010000}"/>
            </a:ext>
          </a:extLst>
        </xdr:cNvPr>
        <xdr:cNvSpPr txBox="1"/>
      </xdr:nvSpPr>
      <xdr:spPr>
        <a:xfrm>
          <a:off x="10528300" y="166396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30536</xdr:rowOff>
    </xdr:from>
    <xdr:to>
      <xdr:col>55</xdr:col>
      <xdr:colOff>50800</xdr:colOff>
      <xdr:row>97</xdr:row>
      <xdr:rowOff>132136</xdr:rowOff>
    </xdr:to>
    <xdr:sp macro="" textlink="">
      <xdr:nvSpPr>
        <xdr:cNvPr id="451" name="フローチャート: 判断 450">
          <a:extLst>
            <a:ext uri="{FF2B5EF4-FFF2-40B4-BE49-F238E27FC236}">
              <a16:creationId xmlns:a16="http://schemas.microsoft.com/office/drawing/2014/main" id="{00000000-0008-0000-0600-0000C3010000}"/>
            </a:ext>
          </a:extLst>
        </xdr:cNvPr>
        <xdr:cNvSpPr/>
      </xdr:nvSpPr>
      <xdr:spPr>
        <a:xfrm>
          <a:off x="10426700" y="1666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133431</xdr:rowOff>
    </xdr:from>
    <xdr:to>
      <xdr:col>50</xdr:col>
      <xdr:colOff>114300</xdr:colOff>
      <xdr:row>95</xdr:row>
      <xdr:rowOff>92309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8750300" y="16249731"/>
          <a:ext cx="889000" cy="130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52485</xdr:rowOff>
    </xdr:from>
    <xdr:to>
      <xdr:col>50</xdr:col>
      <xdr:colOff>165100</xdr:colOff>
      <xdr:row>97</xdr:row>
      <xdr:rowOff>154085</xdr:rowOff>
    </xdr:to>
    <xdr:sp macro="" textlink="">
      <xdr:nvSpPr>
        <xdr:cNvPr id="453" name="フローチャート: 判断 452">
          <a:extLst>
            <a:ext uri="{FF2B5EF4-FFF2-40B4-BE49-F238E27FC236}">
              <a16:creationId xmlns:a16="http://schemas.microsoft.com/office/drawing/2014/main" id="{00000000-0008-0000-0600-0000C5010000}"/>
            </a:ext>
          </a:extLst>
        </xdr:cNvPr>
        <xdr:cNvSpPr/>
      </xdr:nvSpPr>
      <xdr:spPr>
        <a:xfrm>
          <a:off x="95885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145212</xdr:rowOff>
    </xdr:from>
    <xdr:ext cx="599010"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9339795" y="16775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133431</xdr:rowOff>
    </xdr:from>
    <xdr:to>
      <xdr:col>45</xdr:col>
      <xdr:colOff>177800</xdr:colOff>
      <xdr:row>94</xdr:row>
      <xdr:rowOff>163607</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7861300" y="16249731"/>
          <a:ext cx="889000" cy="30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165277</xdr:rowOff>
    </xdr:from>
    <xdr:to>
      <xdr:col>46</xdr:col>
      <xdr:colOff>38100</xdr:colOff>
      <xdr:row>97</xdr:row>
      <xdr:rowOff>95427</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8699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86554</xdr:rowOff>
    </xdr:from>
    <xdr:ext cx="599010"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8450795" y="16717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163607</xdr:rowOff>
    </xdr:from>
    <xdr:to>
      <xdr:col>41</xdr:col>
      <xdr:colOff>50800</xdr:colOff>
      <xdr:row>96</xdr:row>
      <xdr:rowOff>18788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6972300" y="16279907"/>
          <a:ext cx="889000" cy="198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65318</xdr:rowOff>
    </xdr:from>
    <xdr:to>
      <xdr:col>41</xdr:col>
      <xdr:colOff>101600</xdr:colOff>
      <xdr:row>97</xdr:row>
      <xdr:rowOff>166918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7810500" y="1669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158045</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7561795" y="16788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71355</xdr:rowOff>
    </xdr:from>
    <xdr:to>
      <xdr:col>36</xdr:col>
      <xdr:colOff>165100</xdr:colOff>
      <xdr:row>98</xdr:row>
      <xdr:rowOff>1505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6921500" y="1670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164082</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672795" y="16794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116253</xdr:rowOff>
    </xdr:from>
    <xdr:to>
      <xdr:col>55</xdr:col>
      <xdr:colOff>50800</xdr:colOff>
      <xdr:row>95</xdr:row>
      <xdr:rowOff>46403</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10426700" y="1623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139130</xdr:rowOff>
    </xdr:from>
    <xdr:ext cx="599010" cy="259045"/>
    <xdr:sp macro="" textlink="">
      <xdr:nvSpPr>
        <xdr:cNvPr id="469" name="普通建設事業費 （ うち更新整備　）該当値テキスト">
          <a:extLst>
            <a:ext uri="{FF2B5EF4-FFF2-40B4-BE49-F238E27FC236}">
              <a16:creationId xmlns:a16="http://schemas.microsoft.com/office/drawing/2014/main" id="{00000000-0008-0000-0600-0000D5010000}"/>
            </a:ext>
          </a:extLst>
        </xdr:cNvPr>
        <xdr:cNvSpPr txBox="1"/>
      </xdr:nvSpPr>
      <xdr:spPr>
        <a:xfrm>
          <a:off x="10528300" y="16083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41509</xdr:rowOff>
    </xdr:from>
    <xdr:to>
      <xdr:col>50</xdr:col>
      <xdr:colOff>165100</xdr:colOff>
      <xdr:row>95</xdr:row>
      <xdr:rowOff>143109</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9588500" y="1632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159636</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39795" y="16104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82631</xdr:rowOff>
    </xdr:from>
    <xdr:to>
      <xdr:col>46</xdr:col>
      <xdr:colOff>38100</xdr:colOff>
      <xdr:row>95</xdr:row>
      <xdr:rowOff>12781</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8699500" y="1619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29308</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50795" y="15974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112807</xdr:rowOff>
    </xdr:from>
    <xdr:to>
      <xdr:col>41</xdr:col>
      <xdr:colOff>101600</xdr:colOff>
      <xdr:row>95</xdr:row>
      <xdr:rowOff>42957</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7810500" y="1622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59484</xdr:rowOff>
    </xdr:from>
    <xdr:ext cx="59901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61795" y="16004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139438</xdr:rowOff>
    </xdr:from>
    <xdr:to>
      <xdr:col>36</xdr:col>
      <xdr:colOff>165100</xdr:colOff>
      <xdr:row>96</xdr:row>
      <xdr:rowOff>69588</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6921500" y="1642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86115</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672795" y="16202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75210</xdr:rowOff>
    </xdr:from>
    <xdr:to>
      <xdr:col>85</xdr:col>
      <xdr:colOff>126364</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218710"/>
          <a:ext cx="1269" cy="15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49035</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73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21887</xdr:rowOff>
    </xdr:from>
    <xdr:ext cx="599010"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499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75210</xdr:rowOff>
    </xdr:from>
    <xdr:to>
      <xdr:col>86</xdr:col>
      <xdr:colOff>25400</xdr:colOff>
      <xdr:row>30</xdr:row>
      <xdr:rowOff>75210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21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13364</xdr:rowOff>
    </xdr:from>
    <xdr:to>
      <xdr:col>85</xdr:col>
      <xdr:colOff>127000</xdr:colOff>
      <xdr:row>36</xdr:row>
      <xdr:rowOff>32580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5481300" y="5842664"/>
          <a:ext cx="838200" cy="36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93484</xdr:rowOff>
    </xdr:from>
    <xdr:ext cx="534377"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608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115057</xdr:rowOff>
    </xdr:from>
    <xdr:to>
      <xdr:col>85</xdr:col>
      <xdr:colOff>177800</xdr:colOff>
      <xdr:row>39</xdr:row>
      <xdr:rowOff>45207</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63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151858</xdr:rowOff>
    </xdr:from>
    <xdr:to>
      <xdr:col>81</xdr:col>
      <xdr:colOff>50800</xdr:colOff>
      <xdr:row>36</xdr:row>
      <xdr:rowOff>32580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4592300" y="6152608"/>
          <a:ext cx="889000" cy="5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117104</xdr:rowOff>
    </xdr:from>
    <xdr:to>
      <xdr:col>81</xdr:col>
      <xdr:colOff>101600</xdr:colOff>
      <xdr:row>39</xdr:row>
      <xdr:rowOff>47254</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63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38381</xdr:rowOff>
    </xdr:from>
    <xdr:ext cx="534377"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14111" y="6724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151858</xdr:rowOff>
    </xdr:from>
    <xdr:to>
      <xdr:col>76</xdr:col>
      <xdr:colOff>114300</xdr:colOff>
      <xdr:row>37</xdr:row>
      <xdr:rowOff>150235</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3703300" y="6152608"/>
          <a:ext cx="889000" cy="34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120171</xdr:rowOff>
    </xdr:from>
    <xdr:to>
      <xdr:col>76</xdr:col>
      <xdr:colOff>165100</xdr:colOff>
      <xdr:row>39</xdr:row>
      <xdr:rowOff>50321</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41448</xdr:rowOff>
    </xdr:from>
    <xdr:ext cx="534377"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25111" y="672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150235</xdr:rowOff>
    </xdr:from>
    <xdr:to>
      <xdr:col>71</xdr:col>
      <xdr:colOff>177800</xdr:colOff>
      <xdr:row>38</xdr:row>
      <xdr:rowOff>64921</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2814300" y="6493885"/>
          <a:ext cx="889000" cy="8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121193</xdr:rowOff>
    </xdr:from>
    <xdr:to>
      <xdr:col>72</xdr:col>
      <xdr:colOff>38100</xdr:colOff>
      <xdr:row>39</xdr:row>
      <xdr:rowOff>51343</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6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42470</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36111" y="672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128553</xdr:rowOff>
    </xdr:from>
    <xdr:to>
      <xdr:col>67</xdr:col>
      <xdr:colOff>101600</xdr:colOff>
      <xdr:row>39</xdr:row>
      <xdr:rowOff>58703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64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49830</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47111" y="673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134014</xdr:rowOff>
    </xdr:from>
    <xdr:to>
      <xdr:col>85</xdr:col>
      <xdr:colOff>177800</xdr:colOff>
      <xdr:row>34</xdr:row>
      <xdr:rowOff>64164</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579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156891</xdr:rowOff>
    </xdr:from>
    <xdr:ext cx="599010"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5643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153230</xdr:rowOff>
    </xdr:from>
    <xdr:to>
      <xdr:col>81</xdr:col>
      <xdr:colOff>101600</xdr:colOff>
      <xdr:row>36</xdr:row>
      <xdr:rowOff>83380</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15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34</xdr:row>
      <xdr:rowOff>99907</xdr:rowOff>
    </xdr:from>
    <xdr:ext cx="59901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181795" y="5929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101058</xdr:rowOff>
    </xdr:from>
    <xdr:to>
      <xdr:col>76</xdr:col>
      <xdr:colOff>165100</xdr:colOff>
      <xdr:row>36</xdr:row>
      <xdr:rowOff>31208</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10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34</xdr:row>
      <xdr:rowOff>47735</xdr:rowOff>
    </xdr:from>
    <xdr:ext cx="59901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292795" y="5877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99435</xdr:rowOff>
    </xdr:from>
    <xdr:to>
      <xdr:col>72</xdr:col>
      <xdr:colOff>38100</xdr:colOff>
      <xdr:row>38</xdr:row>
      <xdr:rowOff>29584</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44308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36</xdr:row>
      <xdr:rowOff>46112</xdr:rowOff>
    </xdr:from>
    <xdr:ext cx="59901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03795" y="6218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14121</xdr:rowOff>
    </xdr:from>
    <xdr:to>
      <xdr:col>67</xdr:col>
      <xdr:colOff>101600</xdr:colOff>
      <xdr:row>38</xdr:row>
      <xdr:rowOff>115721</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529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132248</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47111" y="6304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63500</xdr:rowOff>
    </xdr:from>
    <xdr:to>
      <xdr:col>85</xdr:col>
      <xdr:colOff>126364</xdr:colOff>
      <xdr:row>59</xdr:row>
      <xdr:rowOff>44450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flipV="1">
          <a:off x="16317595" y="8807450"/>
          <a:ext cx="1269"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84218</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10199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10177</xdr:rowOff>
    </xdr:from>
    <xdr:ext cx="469744"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858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63500</xdr:rowOff>
    </xdr:from>
    <xdr:to>
      <xdr:col>86</xdr:col>
      <xdr:colOff>25400</xdr:colOff>
      <xdr:row>51</xdr:row>
      <xdr:rowOff>63500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8807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1668</xdr:rowOff>
    </xdr:from>
    <xdr:ext cx="313932"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9457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150241</xdr:rowOff>
    </xdr:from>
    <xdr:to>
      <xdr:col>85</xdr:col>
      <xdr:colOff>177800</xdr:colOff>
      <xdr:row>59</xdr:row>
      <xdr:rowOff>80391</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128668</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10072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10446</xdr:rowOff>
    </xdr:from>
    <xdr:to>
      <xdr:col>85</xdr:col>
      <xdr:colOff>126364</xdr:colOff>
      <xdr:row>78</xdr:row>
      <xdr:rowOff>153705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011946"/>
          <a:ext cx="1269" cy="151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157532</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3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153705</xdr:rowOff>
    </xdr:from>
    <xdr:to>
      <xdr:col>86</xdr:col>
      <xdr:colOff>25400</xdr:colOff>
      <xdr:row>78</xdr:row>
      <xdr:rowOff>153705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26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128573</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78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10446</xdr:rowOff>
    </xdr:from>
    <xdr:to>
      <xdr:col>86</xdr:col>
      <xdr:colOff>25400</xdr:colOff>
      <xdr:row>70</xdr:row>
      <xdr:rowOff>10446</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01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23721</xdr:rowOff>
    </xdr:from>
    <xdr:to>
      <xdr:col>85</xdr:col>
      <xdr:colOff>127000</xdr:colOff>
      <xdr:row>76</xdr:row>
      <xdr:rowOff>29902</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5481300" y="13053921"/>
          <a:ext cx="838200" cy="6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160515</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1907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10638</xdr:rowOff>
    </xdr:from>
    <xdr:to>
      <xdr:col>85</xdr:col>
      <xdr:colOff>177800</xdr:colOff>
      <xdr:row>77</xdr:row>
      <xdr:rowOff>112238</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23721</xdr:rowOff>
    </xdr:from>
    <xdr:to>
      <xdr:col>81</xdr:col>
      <xdr:colOff>50800</xdr:colOff>
      <xdr:row>76</xdr:row>
      <xdr:rowOff>24295</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053921"/>
          <a:ext cx="889000" cy="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36632</xdr:rowOff>
    </xdr:from>
    <xdr:to>
      <xdr:col>81</xdr:col>
      <xdr:colOff>101600</xdr:colOff>
      <xdr:row>77</xdr:row>
      <xdr:rowOff>138232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129359</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3331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24295</xdr:rowOff>
    </xdr:from>
    <xdr:to>
      <xdr:col>76</xdr:col>
      <xdr:colOff>114300</xdr:colOff>
      <xdr:row>76</xdr:row>
      <xdr:rowOff>62526</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054495"/>
          <a:ext cx="889000" cy="38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50507</xdr:rowOff>
    </xdr:from>
    <xdr:to>
      <xdr:col>76</xdr:col>
      <xdr:colOff>165100</xdr:colOff>
      <xdr:row>77</xdr:row>
      <xdr:rowOff>152107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143234</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3344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62526</xdr:rowOff>
    </xdr:from>
    <xdr:to>
      <xdr:col>71</xdr:col>
      <xdr:colOff>177800</xdr:colOff>
      <xdr:row>76</xdr:row>
      <xdr:rowOff>67573</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092726"/>
          <a:ext cx="889000" cy="5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58962</xdr:rowOff>
    </xdr:from>
    <xdr:to>
      <xdr:col>72</xdr:col>
      <xdr:colOff>38100</xdr:colOff>
      <xdr:row>77</xdr:row>
      <xdr:rowOff>160562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151689</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03795" y="13353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62850</xdr:rowOff>
    </xdr:from>
    <xdr:to>
      <xdr:col>67</xdr:col>
      <xdr:colOff>101600</xdr:colOff>
      <xdr:row>77</xdr:row>
      <xdr:rowOff>164450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155577</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14795" y="1335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150552</xdr:rowOff>
    </xdr:from>
    <xdr:to>
      <xdr:col>85</xdr:col>
      <xdr:colOff>177800</xdr:colOff>
      <xdr:row>76</xdr:row>
      <xdr:rowOff>80702</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00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1978</xdr:rowOff>
    </xdr:from>
    <xdr:ext cx="599010"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2860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144372</xdr:rowOff>
    </xdr:from>
    <xdr:to>
      <xdr:col>81</xdr:col>
      <xdr:colOff>101600</xdr:colOff>
      <xdr:row>76</xdr:row>
      <xdr:rowOff>74523</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00312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91049</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181795" y="12778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144945</xdr:rowOff>
    </xdr:from>
    <xdr:to>
      <xdr:col>76</xdr:col>
      <xdr:colOff>165100</xdr:colOff>
      <xdr:row>76</xdr:row>
      <xdr:rowOff>75096</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00369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91622</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292795" y="12778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11726</xdr:rowOff>
    </xdr:from>
    <xdr:to>
      <xdr:col>72</xdr:col>
      <xdr:colOff>38100</xdr:colOff>
      <xdr:row>76</xdr:row>
      <xdr:rowOff>113326</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04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129853</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03795" y="12817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16773</xdr:rowOff>
    </xdr:from>
    <xdr:to>
      <xdr:col>67</xdr:col>
      <xdr:colOff>101600</xdr:colOff>
      <xdr:row>76</xdr:row>
      <xdr:rowOff>118373</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046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134900</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14795" y="12822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101045</xdr:rowOff>
    </xdr:from>
    <xdr:to>
      <xdr:col>85</xdr:col>
      <xdr:colOff>126364</xdr:colOff>
      <xdr:row>98</xdr:row>
      <xdr:rowOff>137503</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31545"/>
          <a:ext cx="1269" cy="140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141330</xdr:rowOff>
    </xdr:from>
    <xdr:ext cx="469744"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3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137503</xdr:rowOff>
    </xdr:from>
    <xdr:to>
      <xdr:col>86</xdr:col>
      <xdr:colOff>25400</xdr:colOff>
      <xdr:row>98</xdr:row>
      <xdr:rowOff>137503</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3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47722</xdr:rowOff>
    </xdr:from>
    <xdr:ext cx="690189"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067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1,542,274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101045</xdr:rowOff>
    </xdr:from>
    <xdr:to>
      <xdr:col>86</xdr:col>
      <xdr:colOff>25400</xdr:colOff>
      <xdr:row>90</xdr:row>
      <xdr:rowOff>101045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31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108843</xdr:rowOff>
    </xdr:from>
    <xdr:to>
      <xdr:col>85</xdr:col>
      <xdr:colOff>127000</xdr:colOff>
      <xdr:row>98</xdr:row>
      <xdr:rowOff>66087</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5481300" y="16739493"/>
          <a:ext cx="8382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3394</xdr:rowOff>
    </xdr:from>
    <xdr:ext cx="599010"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6340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151967</xdr:rowOff>
    </xdr:from>
    <xdr:to>
      <xdr:col>85</xdr:col>
      <xdr:colOff>177800</xdr:colOff>
      <xdr:row>98</xdr:row>
      <xdr:rowOff>82117</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82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108843</xdr:rowOff>
    </xdr:from>
    <xdr:to>
      <xdr:col>81</xdr:col>
      <xdr:colOff>50800</xdr:colOff>
      <xdr:row>98</xdr:row>
      <xdr:rowOff>35023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739493"/>
          <a:ext cx="889000" cy="9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138706</xdr:rowOff>
    </xdr:from>
    <xdr:to>
      <xdr:col>81</xdr:col>
      <xdr:colOff>101600</xdr:colOff>
      <xdr:row>98</xdr:row>
      <xdr:rowOff>68856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6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59983</xdr:rowOff>
    </xdr:from>
    <xdr:ext cx="59901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181795" y="16862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35023</xdr:rowOff>
    </xdr:from>
    <xdr:to>
      <xdr:col>76</xdr:col>
      <xdr:colOff>114300</xdr:colOff>
      <xdr:row>98</xdr:row>
      <xdr:rowOff>101346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837123"/>
          <a:ext cx="889000" cy="66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15325</xdr:rowOff>
    </xdr:from>
    <xdr:to>
      <xdr:col>76</xdr:col>
      <xdr:colOff>165100</xdr:colOff>
      <xdr:row>98</xdr:row>
      <xdr:rowOff>116925</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8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108052</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91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101346</xdr:rowOff>
    </xdr:from>
    <xdr:to>
      <xdr:col>71</xdr:col>
      <xdr:colOff>177800</xdr:colOff>
      <xdr:row>98</xdr:row>
      <xdr:rowOff>115261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903446"/>
          <a:ext cx="889000" cy="1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27187</xdr:rowOff>
    </xdr:from>
    <xdr:to>
      <xdr:col>72</xdr:col>
      <xdr:colOff>38100</xdr:colOff>
      <xdr:row>98</xdr:row>
      <xdr:rowOff>128787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2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145314</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60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23558</xdr:rowOff>
    </xdr:from>
    <xdr:to>
      <xdr:col>67</xdr:col>
      <xdr:colOff>101600</xdr:colOff>
      <xdr:row>98</xdr:row>
      <xdr:rowOff>125158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2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141685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60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15287</xdr:rowOff>
    </xdr:from>
    <xdr:to>
      <xdr:col>85</xdr:col>
      <xdr:colOff>177800</xdr:colOff>
      <xdr:row>98</xdr:row>
      <xdr:rowOff>116887</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81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130395</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761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58043</xdr:rowOff>
    </xdr:from>
    <xdr:to>
      <xdr:col>81</xdr:col>
      <xdr:colOff>101600</xdr:colOff>
      <xdr:row>97</xdr:row>
      <xdr:rowOff>159643</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688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4720</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181795" y="16463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155673</xdr:rowOff>
    </xdr:from>
    <xdr:to>
      <xdr:col>76</xdr:col>
      <xdr:colOff>165100</xdr:colOff>
      <xdr:row>98</xdr:row>
      <xdr:rowOff>85823</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78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102350</xdr:rowOff>
    </xdr:from>
    <xdr:ext cx="59901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292795" y="16561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50546</xdr:rowOff>
    </xdr:from>
    <xdr:to>
      <xdr:col>72</xdr:col>
      <xdr:colOff>38100</xdr:colOff>
      <xdr:row>98</xdr:row>
      <xdr:rowOff>152146</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52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143273</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945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64461</xdr:rowOff>
    </xdr:from>
    <xdr:to>
      <xdr:col>67</xdr:col>
      <xdr:colOff>101600</xdr:colOff>
      <xdr:row>98</xdr:row>
      <xdr:rowOff>166061</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66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157188</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95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10960</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154460"/>
          <a:ext cx="1269" cy="1576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129087</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492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10960</xdr:rowOff>
    </xdr:from>
    <xdr:to>
      <xdr:col>116</xdr:col>
      <xdr:colOff>152400</xdr:colOff>
      <xdr:row>30</xdr:row>
      <xdr:rowOff>10960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15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103734</xdr:rowOff>
    </xdr:from>
    <xdr:to>
      <xdr:col>116</xdr:col>
      <xdr:colOff>63500</xdr:colOff>
      <xdr:row>37</xdr:row>
      <xdr:rowOff>121717</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1323300" y="6447384"/>
          <a:ext cx="838200" cy="17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38523</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553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121717</xdr:rowOff>
    </xdr:from>
    <xdr:to>
      <xdr:col>111</xdr:col>
      <xdr:colOff>177800</xdr:colOff>
      <xdr:row>37</xdr:row>
      <xdr:rowOff>138824</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0434300" y="6465367"/>
          <a:ext cx="889000" cy="1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69850</xdr:rowOff>
    </xdr:from>
    <xdr:to>
      <xdr:col>112</xdr:col>
      <xdr:colOff>38100</xdr:colOff>
      <xdr:row>39</xdr:row>
      <xdr:rowOff>0</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5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162577</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67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138824</xdr:rowOff>
    </xdr:from>
    <xdr:to>
      <xdr:col>107</xdr:col>
      <xdr:colOff>50800</xdr:colOff>
      <xdr:row>37</xdr:row>
      <xdr:rowOff>155588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19545300" y="6482474"/>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70269</xdr:rowOff>
    </xdr:from>
    <xdr:to>
      <xdr:col>107</xdr:col>
      <xdr:colOff>101600</xdr:colOff>
      <xdr:row>39</xdr:row>
      <xdr:rowOff>419</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8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162996</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678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155588</xdr:rowOff>
    </xdr:from>
    <xdr:to>
      <xdr:col>102</xdr:col>
      <xdr:colOff>114300</xdr:colOff>
      <xdr:row>37</xdr:row>
      <xdr:rowOff>170866</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8656300" y="6499238"/>
          <a:ext cx="889000" cy="15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124143</xdr:rowOff>
    </xdr:from>
    <xdr:to>
      <xdr:col>102</xdr:col>
      <xdr:colOff>165100</xdr:colOff>
      <xdr:row>39</xdr:row>
      <xdr:rowOff>54293</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63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45420</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731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115532</xdr:rowOff>
    </xdr:from>
    <xdr:to>
      <xdr:col>98</xdr:col>
      <xdr:colOff>38100</xdr:colOff>
      <xdr:row>39</xdr:row>
      <xdr:rowOff>45682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63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36809</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723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52934</xdr:rowOff>
    </xdr:from>
    <xdr:to>
      <xdr:col>116</xdr:col>
      <xdr:colOff>114300</xdr:colOff>
      <xdr:row>37</xdr:row>
      <xdr:rowOff>154534</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3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75811</xdr:rowOff>
    </xdr:from>
    <xdr:ext cx="469744"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248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70917</xdr:rowOff>
    </xdr:from>
    <xdr:to>
      <xdr:col>112</xdr:col>
      <xdr:colOff>38100</xdr:colOff>
      <xdr:row>38</xdr:row>
      <xdr:rowOff>1067</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41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17594</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088428" y="6189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88024</xdr:rowOff>
    </xdr:from>
    <xdr:to>
      <xdr:col>107</xdr:col>
      <xdr:colOff>101600</xdr:colOff>
      <xdr:row>38</xdr:row>
      <xdr:rowOff>18174</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43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34701</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99428" y="6206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104788</xdr:rowOff>
    </xdr:from>
    <xdr:to>
      <xdr:col>102</xdr:col>
      <xdr:colOff>165100</xdr:colOff>
      <xdr:row>38</xdr:row>
      <xdr:rowOff>34937</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4484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51465</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10428" y="6223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120066</xdr:rowOff>
    </xdr:from>
    <xdr:to>
      <xdr:col>98</xdr:col>
      <xdr:colOff>38100</xdr:colOff>
      <xdr:row>38</xdr:row>
      <xdr:rowOff>50216</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46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66743</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21428" y="623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168927</xdr:rowOff>
    </xdr:from>
    <xdr:ext cx="59541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130827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155032</xdr:rowOff>
    </xdr:from>
    <xdr:to>
      <xdr:col>116</xdr:col>
      <xdr:colOff>62864</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727532"/>
          <a:ext cx="1269" cy="1432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101709</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02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155032</xdr:rowOff>
    </xdr:from>
    <xdr:to>
      <xdr:col>116</xdr:col>
      <xdr:colOff>152400</xdr:colOff>
      <xdr:row>50</xdr:row>
      <xdr:rowOff>155032</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727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141643</xdr:rowOff>
    </xdr:from>
    <xdr:to>
      <xdr:col>116</xdr:col>
      <xdr:colOff>63500</xdr:colOff>
      <xdr:row>58</xdr:row>
      <xdr:rowOff>145507</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10085743"/>
          <a:ext cx="838200" cy="3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82704</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100268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104277</xdr:rowOff>
    </xdr:from>
    <xdr:to>
      <xdr:col>116</xdr:col>
      <xdr:colOff>114300</xdr:colOff>
      <xdr:row>59</xdr:row>
      <xdr:rowOff>34427</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4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140919</xdr:rowOff>
    </xdr:from>
    <xdr:to>
      <xdr:col>111</xdr:col>
      <xdr:colOff>177800</xdr:colOff>
      <xdr:row>58</xdr:row>
      <xdr:rowOff>145507</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085019"/>
          <a:ext cx="889000" cy="4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104361</xdr:rowOff>
    </xdr:from>
    <xdr:to>
      <xdr:col>112</xdr:col>
      <xdr:colOff>38100</xdr:colOff>
      <xdr:row>59</xdr:row>
      <xdr:rowOff>34511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4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25638</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1014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9771</xdr:rowOff>
    </xdr:from>
    <xdr:to>
      <xdr:col>107</xdr:col>
      <xdr:colOff>50800</xdr:colOff>
      <xdr:row>58</xdr:row>
      <xdr:rowOff>140919</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9953871"/>
          <a:ext cx="889000" cy="13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103066</xdr:rowOff>
    </xdr:from>
    <xdr:to>
      <xdr:col>107</xdr:col>
      <xdr:colOff>101600</xdr:colOff>
      <xdr:row>59</xdr:row>
      <xdr:rowOff>33216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47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24343</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1013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9771</xdr:rowOff>
    </xdr:from>
    <xdr:to>
      <xdr:col>102</xdr:col>
      <xdr:colOff>114300</xdr:colOff>
      <xdr:row>58</xdr:row>
      <xdr:rowOff>17064</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8656300" y="9953871"/>
          <a:ext cx="889000" cy="7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104216</xdr:rowOff>
    </xdr:from>
    <xdr:to>
      <xdr:col>102</xdr:col>
      <xdr:colOff>165100</xdr:colOff>
      <xdr:row>59</xdr:row>
      <xdr:rowOff>34366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48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25493</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10141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106220</xdr:rowOff>
    </xdr:from>
    <xdr:to>
      <xdr:col>98</xdr:col>
      <xdr:colOff>38100</xdr:colOff>
      <xdr:row>59</xdr:row>
      <xdr:rowOff>36370</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5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27497</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10143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90843</xdr:rowOff>
    </xdr:from>
    <xdr:to>
      <xdr:col>116</xdr:col>
      <xdr:colOff>114300</xdr:colOff>
      <xdr:row>59</xdr:row>
      <xdr:rowOff>20993</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03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50220</xdr:rowOff>
    </xdr:from>
    <xdr:ext cx="469744"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9822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94707</xdr:rowOff>
    </xdr:from>
    <xdr:to>
      <xdr:col>112</xdr:col>
      <xdr:colOff>38100</xdr:colOff>
      <xdr:row>59</xdr:row>
      <xdr:rowOff>24857</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03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41384</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428" y="9814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90119</xdr:rowOff>
    </xdr:from>
    <xdr:to>
      <xdr:col>107</xdr:col>
      <xdr:colOff>101600</xdr:colOff>
      <xdr:row>59</xdr:row>
      <xdr:rowOff>20269</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03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36796</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9809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130421</xdr:rowOff>
    </xdr:from>
    <xdr:to>
      <xdr:col>102</xdr:col>
      <xdr:colOff>165100</xdr:colOff>
      <xdr:row>58</xdr:row>
      <xdr:rowOff>60571</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99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77098</xdr:rowOff>
    </xdr:from>
    <xdr:ext cx="534377"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278111" y="9678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137714</xdr:rowOff>
    </xdr:from>
    <xdr:to>
      <xdr:col>98</xdr:col>
      <xdr:colOff>38100</xdr:colOff>
      <xdr:row>58</xdr:row>
      <xdr:rowOff>67864</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991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84391</xdr:rowOff>
    </xdr:from>
    <xdr:ext cx="534377"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389111" y="9685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114840</xdr:rowOff>
    </xdr:from>
    <xdr:to>
      <xdr:col>116</xdr:col>
      <xdr:colOff>62864</xdr:colOff>
      <xdr:row>78</xdr:row>
      <xdr:rowOff>54169</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287790"/>
          <a:ext cx="1269" cy="113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57996</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43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54169</xdr:rowOff>
    </xdr:from>
    <xdr:to>
      <xdr:col>116</xdr:col>
      <xdr:colOff>152400</xdr:colOff>
      <xdr:row>78</xdr:row>
      <xdr:rowOff>54169</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42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61517</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206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114840</xdr:rowOff>
    </xdr:from>
    <xdr:to>
      <xdr:col>116</xdr:col>
      <xdr:colOff>152400</xdr:colOff>
      <xdr:row>71</xdr:row>
      <xdr:rowOff>114840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28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22752</xdr:rowOff>
    </xdr:from>
    <xdr:to>
      <xdr:col>116</xdr:col>
      <xdr:colOff>63500</xdr:colOff>
      <xdr:row>77</xdr:row>
      <xdr:rowOff>36922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1323300" y="13224402"/>
          <a:ext cx="838200" cy="14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83522</xdr:rowOff>
    </xdr:from>
    <xdr:ext cx="599010"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2942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60644</xdr:rowOff>
    </xdr:from>
    <xdr:to>
      <xdr:col>116</xdr:col>
      <xdr:colOff>114300</xdr:colOff>
      <xdr:row>76</xdr:row>
      <xdr:rowOff>162244</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22752</xdr:rowOff>
    </xdr:from>
    <xdr:to>
      <xdr:col>111</xdr:col>
      <xdr:colOff>177800</xdr:colOff>
      <xdr:row>77</xdr:row>
      <xdr:rowOff>45166</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0434300" y="13224402"/>
          <a:ext cx="889000" cy="22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81704</xdr:rowOff>
    </xdr:from>
    <xdr:to>
      <xdr:col>112</xdr:col>
      <xdr:colOff>38100</xdr:colOff>
      <xdr:row>77</xdr:row>
      <xdr:rowOff>11854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28380</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23795" y="12887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10765</xdr:rowOff>
    </xdr:from>
    <xdr:to>
      <xdr:col>107</xdr:col>
      <xdr:colOff>50800</xdr:colOff>
      <xdr:row>77</xdr:row>
      <xdr:rowOff>45166</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9545300" y="13212415"/>
          <a:ext cx="889000" cy="3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79744</xdr:rowOff>
    </xdr:from>
    <xdr:to>
      <xdr:col>107</xdr:col>
      <xdr:colOff>101600</xdr:colOff>
      <xdr:row>77</xdr:row>
      <xdr:rowOff>9894</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26422</xdr:rowOff>
    </xdr:from>
    <xdr:ext cx="59901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34795" y="12885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10765</xdr:rowOff>
    </xdr:from>
    <xdr:to>
      <xdr:col>102</xdr:col>
      <xdr:colOff>114300</xdr:colOff>
      <xdr:row>77</xdr:row>
      <xdr:rowOff>41734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8656300" y="13212415"/>
          <a:ext cx="889000" cy="3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87517</xdr:rowOff>
    </xdr:from>
    <xdr:to>
      <xdr:col>102</xdr:col>
      <xdr:colOff>165100</xdr:colOff>
      <xdr:row>77</xdr:row>
      <xdr:rowOff>17667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34194</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45795" y="12892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97727</xdr:rowOff>
    </xdr:from>
    <xdr:to>
      <xdr:col>98</xdr:col>
      <xdr:colOff>38100</xdr:colOff>
      <xdr:row>77</xdr:row>
      <xdr:rowOff>27877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44405</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56795" y="1290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157572</xdr:rowOff>
    </xdr:from>
    <xdr:to>
      <xdr:col>116</xdr:col>
      <xdr:colOff>114300</xdr:colOff>
      <xdr:row>77</xdr:row>
      <xdr:rowOff>87722</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318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135999</xdr:rowOff>
    </xdr:from>
    <xdr:ext cx="534377"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316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143402</xdr:rowOff>
    </xdr:from>
    <xdr:to>
      <xdr:col>112</xdr:col>
      <xdr:colOff>38100</xdr:colOff>
      <xdr:row>77</xdr:row>
      <xdr:rowOff>73552</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317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64679</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326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165816</xdr:rowOff>
    </xdr:from>
    <xdr:to>
      <xdr:col>107</xdr:col>
      <xdr:colOff>101600</xdr:colOff>
      <xdr:row>77</xdr:row>
      <xdr:rowOff>95966</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319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87093</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328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131415</xdr:rowOff>
    </xdr:from>
    <xdr:to>
      <xdr:col>102</xdr:col>
      <xdr:colOff>165100</xdr:colOff>
      <xdr:row>77</xdr:row>
      <xdr:rowOff>61565</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316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52692</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325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162384</xdr:rowOff>
    </xdr:from>
    <xdr:to>
      <xdr:col>98</xdr:col>
      <xdr:colOff>38100</xdr:colOff>
      <xdr:row>77</xdr:row>
      <xdr:rowOff>92534</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319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83661</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328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89</xdr:row>
      <xdr:rowOff>123189</xdr:rowOff>
    </xdr:from>
    <xdr:to>
      <xdr:col>98</xdr:col>
      <xdr:colOff>38100</xdr:colOff>
      <xdr:row>90</xdr:row>
      <xdr:rowOff>53339</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69866</xdr:rowOff>
    </xdr:from>
    <xdr:ext cx="313932"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499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歳出総額は、住民一人当たり</a:t>
          </a:r>
          <a:r>
            <a:rPr kumimoji="1" lang="en-US" altLang="ja-JP" sz="1300">
              <a:latin typeface="ＭＳ Ｐゴシック" panose="020B0600070205080204" pitchFamily="50" charset="-128"/>
              <a:ea typeface="ＭＳ Ｐゴシック" panose="020B0600070205080204" pitchFamily="50" charset="-128"/>
            </a:rPr>
            <a:t>2,591</a:t>
          </a:r>
          <a:r>
            <a:rPr kumimoji="1" lang="ja-JP" altLang="en-US" sz="1300">
              <a:latin typeface="ＭＳ Ｐゴシック" panose="020B0600070205080204" pitchFamily="50" charset="-128"/>
              <a:ea typeface="ＭＳ Ｐゴシック" panose="020B0600070205080204" pitchFamily="50" charset="-128"/>
            </a:rPr>
            <a:t>千円となり、前年度比</a:t>
          </a:r>
          <a:r>
            <a:rPr kumimoji="1" lang="en-US" altLang="ja-JP" sz="1300">
              <a:latin typeface="ＭＳ Ｐゴシック" panose="020B0600070205080204" pitchFamily="50" charset="-128"/>
              <a:ea typeface="ＭＳ Ｐゴシック" panose="020B0600070205080204" pitchFamily="50" charset="-128"/>
            </a:rPr>
            <a:t>146</a:t>
          </a:r>
          <a:r>
            <a:rPr kumimoji="1" lang="ja-JP" altLang="en-US" sz="1300">
              <a:latin typeface="ＭＳ Ｐゴシック" panose="020B0600070205080204" pitchFamily="50" charset="-128"/>
              <a:ea typeface="ＭＳ Ｐゴシック" panose="020B0600070205080204" pitchFamily="50" charset="-128"/>
            </a:rPr>
            <a:t>千円の増となった。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人件費については、台風襲来による特別非常勤職員報酬（消防団員）の増、時間外手当の増及び特別職給与の増により過去</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か年間の中で最も高い数値を示しており、依然として類似団体の平均値を上回っている。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については、行動制限解除に伴う出張等の増による旅費の増、公共施設光熱水費の増及び給付型商品券発行業務委託料の皆増となったことで、昨年度と比較し大幅増となっており、かつ、依然として類似団体の平均値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また、災害復旧事業費については、台風襲来により災害復旧費が増大し今後もその復旧に費用と時間を費やすこととなる。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扶助費においては、介護給付費の減、住民税非課税世帯等に対する臨時特別給付金の減等により昨年度と比較し大幅な減額となった。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宮崎県椎葉村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2,586
2,579
537.29
7,525,886
6,700,745
163,129
3,086,822
5,750,821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124613</xdr:rowOff>
    </xdr:from>
    <xdr:to>
      <xdr:col>24</xdr:col>
      <xdr:colOff>62865</xdr:colOff>
      <xdr:row>38</xdr:row>
      <xdr:rowOff>37859</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68113"/>
          <a:ext cx="1270" cy="128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41686</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56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37859</xdr:rowOff>
    </xdr:from>
    <xdr:to>
      <xdr:col>24</xdr:col>
      <xdr:colOff>152400</xdr:colOff>
      <xdr:row>38</xdr:row>
      <xdr:rowOff>37859</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52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71290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4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124613</xdr:rowOff>
    </xdr:from>
    <xdr:to>
      <xdr:col>24</xdr:col>
      <xdr:colOff>152400</xdr:colOff>
      <xdr:row>30</xdr:row>
      <xdr:rowOff>124613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68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58300</xdr:rowOff>
    </xdr:from>
    <xdr:to>
      <xdr:col>24</xdr:col>
      <xdr:colOff>63500</xdr:colOff>
      <xdr:row>36</xdr:row>
      <xdr:rowOff>89256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230500"/>
          <a:ext cx="838200" cy="3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143394</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15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164967</xdr:rowOff>
    </xdr:from>
    <xdr:to>
      <xdr:col>24</xdr:col>
      <xdr:colOff>114300</xdr:colOff>
      <xdr:row>37</xdr:row>
      <xdr:rowOff>95117</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89256</xdr:rowOff>
    </xdr:from>
    <xdr:to>
      <xdr:col>19</xdr:col>
      <xdr:colOff>177800</xdr:colOff>
      <xdr:row>36</xdr:row>
      <xdr:rowOff>106534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261456"/>
          <a:ext cx="889000" cy="17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7290</xdr:rowOff>
    </xdr:from>
    <xdr:to>
      <xdr:col>20</xdr:col>
      <xdr:colOff>38100</xdr:colOff>
      <xdr:row>37</xdr:row>
      <xdr:rowOff>108890</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100017</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4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106534</xdr:rowOff>
    </xdr:from>
    <xdr:to>
      <xdr:col>15</xdr:col>
      <xdr:colOff>50800</xdr:colOff>
      <xdr:row>36</xdr:row>
      <xdr:rowOff>109449</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278734"/>
          <a:ext cx="889000" cy="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9461</xdr:rowOff>
    </xdr:from>
    <xdr:to>
      <xdr:col>15</xdr:col>
      <xdr:colOff>101600</xdr:colOff>
      <xdr:row>37</xdr:row>
      <xdr:rowOff>111061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102188</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106591</xdr:rowOff>
    </xdr:from>
    <xdr:to>
      <xdr:col>10</xdr:col>
      <xdr:colOff>114300</xdr:colOff>
      <xdr:row>36</xdr:row>
      <xdr:rowOff>109449</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278791"/>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170129</xdr:rowOff>
    </xdr:from>
    <xdr:to>
      <xdr:col>10</xdr:col>
      <xdr:colOff>165100</xdr:colOff>
      <xdr:row>37</xdr:row>
      <xdr:rowOff>100279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91406</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5252</xdr:rowOff>
    </xdr:from>
    <xdr:to>
      <xdr:col>6</xdr:col>
      <xdr:colOff>38100</xdr:colOff>
      <xdr:row>37</xdr:row>
      <xdr:rowOff>106852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97979</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7500</xdr:rowOff>
    </xdr:from>
    <xdr:to>
      <xdr:col>24</xdr:col>
      <xdr:colOff>114300</xdr:colOff>
      <xdr:row>36</xdr:row>
      <xdr:rowOff>109100</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17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30377</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03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38456</xdr:rowOff>
    </xdr:from>
    <xdr:to>
      <xdr:col>20</xdr:col>
      <xdr:colOff>38100</xdr:colOff>
      <xdr:row>36</xdr:row>
      <xdr:rowOff>140056</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2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156583</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5985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55734</xdr:rowOff>
    </xdr:from>
    <xdr:to>
      <xdr:col>15</xdr:col>
      <xdr:colOff>101600</xdr:colOff>
      <xdr:row>36</xdr:row>
      <xdr:rowOff>157334</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22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2411</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003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58649</xdr:rowOff>
    </xdr:from>
    <xdr:to>
      <xdr:col>10</xdr:col>
      <xdr:colOff>165100</xdr:colOff>
      <xdr:row>36</xdr:row>
      <xdr:rowOff>160249</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23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5326</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00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55791</xdr:rowOff>
    </xdr:from>
    <xdr:to>
      <xdr:col>6</xdr:col>
      <xdr:colOff>38100</xdr:colOff>
      <xdr:row>36</xdr:row>
      <xdr:rowOff>157391</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22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2468</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00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122627</xdr:rowOff>
    </xdr:from>
    <xdr:to>
      <xdr:col>24</xdr:col>
      <xdr:colOff>62865</xdr:colOff>
      <xdr:row>58</xdr:row>
      <xdr:rowOff>105993</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695127"/>
          <a:ext cx="1270" cy="1354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109820</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53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105993</xdr:rowOff>
    </xdr:from>
    <xdr:to>
      <xdr:col>24</xdr:col>
      <xdr:colOff>152400</xdr:colOff>
      <xdr:row>58</xdr:row>
      <xdr:rowOff>105993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50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69304</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4703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1,922,406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122627</xdr:rowOff>
    </xdr:from>
    <xdr:to>
      <xdr:col>24</xdr:col>
      <xdr:colOff>152400</xdr:colOff>
      <xdr:row>50</xdr:row>
      <xdr:rowOff>122627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695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137115</xdr:rowOff>
    </xdr:from>
    <xdr:to>
      <xdr:col>24</xdr:col>
      <xdr:colOff>63500</xdr:colOff>
      <xdr:row>57</xdr:row>
      <xdr:rowOff>52942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9738315"/>
          <a:ext cx="838200" cy="8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25240</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797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46813</xdr:rowOff>
    </xdr:from>
    <xdr:to>
      <xdr:col>24</xdr:col>
      <xdr:colOff>114300</xdr:colOff>
      <xdr:row>57</xdr:row>
      <xdr:rowOff>148413</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8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137115</xdr:rowOff>
    </xdr:from>
    <xdr:to>
      <xdr:col>19</xdr:col>
      <xdr:colOff>177800</xdr:colOff>
      <xdr:row>56</xdr:row>
      <xdr:rowOff>159950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9738315"/>
          <a:ext cx="889000" cy="2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54924</xdr:rowOff>
    </xdr:from>
    <xdr:to>
      <xdr:col>20</xdr:col>
      <xdr:colOff>38100</xdr:colOff>
      <xdr:row>57</xdr:row>
      <xdr:rowOff>156524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82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147651</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920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122693</xdr:rowOff>
    </xdr:from>
    <xdr:to>
      <xdr:col>15</xdr:col>
      <xdr:colOff>50800</xdr:colOff>
      <xdr:row>56</xdr:row>
      <xdr:rowOff>159950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019300" y="9723893"/>
          <a:ext cx="889000" cy="37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15831</xdr:rowOff>
    </xdr:from>
    <xdr:to>
      <xdr:col>15</xdr:col>
      <xdr:colOff>101600</xdr:colOff>
      <xdr:row>57</xdr:row>
      <xdr:rowOff>117431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78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108558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881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122693</xdr:rowOff>
    </xdr:from>
    <xdr:to>
      <xdr:col>10</xdr:col>
      <xdr:colOff>114300</xdr:colOff>
      <xdr:row>57</xdr:row>
      <xdr:rowOff>146015</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9723893"/>
          <a:ext cx="889000" cy="19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120739</xdr:rowOff>
    </xdr:from>
    <xdr:to>
      <xdr:col>10</xdr:col>
      <xdr:colOff>165100</xdr:colOff>
      <xdr:row>58</xdr:row>
      <xdr:rowOff>50889</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89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42016</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9986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121438</xdr:rowOff>
    </xdr:from>
    <xdr:to>
      <xdr:col>6</xdr:col>
      <xdr:colOff>38100</xdr:colOff>
      <xdr:row>58</xdr:row>
      <xdr:rowOff>51588</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89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42715</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9986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2142</xdr:rowOff>
    </xdr:from>
    <xdr:to>
      <xdr:col>24</xdr:col>
      <xdr:colOff>114300</xdr:colOff>
      <xdr:row>57</xdr:row>
      <xdr:rowOff>103742</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77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25019</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62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86315</xdr:rowOff>
    </xdr:from>
    <xdr:to>
      <xdr:col>20</xdr:col>
      <xdr:colOff>38100</xdr:colOff>
      <xdr:row>57</xdr:row>
      <xdr:rowOff>16465</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68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32992</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9462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109150</xdr:rowOff>
    </xdr:from>
    <xdr:to>
      <xdr:col>15</xdr:col>
      <xdr:colOff>101600</xdr:colOff>
      <xdr:row>57</xdr:row>
      <xdr:rowOff>39300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71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55827</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485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71893</xdr:rowOff>
    </xdr:from>
    <xdr:to>
      <xdr:col>10</xdr:col>
      <xdr:colOff>165100</xdr:colOff>
      <xdr:row>57</xdr:row>
      <xdr:rowOff>2043</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67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18570</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9448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95215</xdr:rowOff>
    </xdr:from>
    <xdr:to>
      <xdr:col>6</xdr:col>
      <xdr:colOff>38100</xdr:colOff>
      <xdr:row>58</xdr:row>
      <xdr:rowOff>25365</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86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41892</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9643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15904</xdr:rowOff>
    </xdr:from>
    <xdr:to>
      <xdr:col>24</xdr:col>
      <xdr:colOff>62865</xdr:colOff>
      <xdr:row>78</xdr:row>
      <xdr:rowOff>139886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17404"/>
          <a:ext cx="1270" cy="1495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143713</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16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139886</xdr:rowOff>
    </xdr:from>
    <xdr:to>
      <xdr:col>24</xdr:col>
      <xdr:colOff>152400</xdr:colOff>
      <xdr:row>78</xdr:row>
      <xdr:rowOff>139886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12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134031</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792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597,908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15904</xdr:rowOff>
    </xdr:from>
    <xdr:to>
      <xdr:col>24</xdr:col>
      <xdr:colOff>152400</xdr:colOff>
      <xdr:row>70</xdr:row>
      <xdr:rowOff>15904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1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23124</xdr:rowOff>
    </xdr:from>
    <xdr:to>
      <xdr:col>24</xdr:col>
      <xdr:colOff>63500</xdr:colOff>
      <xdr:row>76</xdr:row>
      <xdr:rowOff>28404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3053324"/>
          <a:ext cx="838200" cy="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44395</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0745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65968</xdr:rowOff>
    </xdr:from>
    <xdr:to>
      <xdr:col>24</xdr:col>
      <xdr:colOff>114300</xdr:colOff>
      <xdr:row>76</xdr:row>
      <xdr:rowOff>167568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9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150271</xdr:rowOff>
    </xdr:from>
    <xdr:to>
      <xdr:col>19</xdr:col>
      <xdr:colOff>177800</xdr:colOff>
      <xdr:row>76</xdr:row>
      <xdr:rowOff>23124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908300" y="13009021"/>
          <a:ext cx="889000" cy="44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48876</xdr:rowOff>
    </xdr:from>
    <xdr:to>
      <xdr:col>20</xdr:col>
      <xdr:colOff>38100</xdr:colOff>
      <xdr:row>76</xdr:row>
      <xdr:rowOff>150476</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07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141603</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171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150271</xdr:rowOff>
    </xdr:from>
    <xdr:to>
      <xdr:col>15</xdr:col>
      <xdr:colOff>50800</xdr:colOff>
      <xdr:row>76</xdr:row>
      <xdr:rowOff>160448</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009021"/>
          <a:ext cx="889000" cy="181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120019</xdr:rowOff>
    </xdr:from>
    <xdr:to>
      <xdr:col>15</xdr:col>
      <xdr:colOff>101600</xdr:colOff>
      <xdr:row>77</xdr:row>
      <xdr:rowOff>50169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1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41296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24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49462</xdr:rowOff>
    </xdr:from>
    <xdr:to>
      <xdr:col>10</xdr:col>
      <xdr:colOff>114300</xdr:colOff>
      <xdr:row>76</xdr:row>
      <xdr:rowOff>160448</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1130300" y="13079662"/>
          <a:ext cx="889000" cy="110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6029</xdr:rowOff>
    </xdr:from>
    <xdr:to>
      <xdr:col>10</xdr:col>
      <xdr:colOff>165100</xdr:colOff>
      <xdr:row>77</xdr:row>
      <xdr:rowOff>107629</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207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98756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300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36354</xdr:rowOff>
    </xdr:from>
    <xdr:to>
      <xdr:col>6</xdr:col>
      <xdr:colOff>38100</xdr:colOff>
      <xdr:row>77</xdr:row>
      <xdr:rowOff>137954</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38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129081</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33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149054</xdr:rowOff>
    </xdr:from>
    <xdr:to>
      <xdr:col>24</xdr:col>
      <xdr:colOff>114300</xdr:colOff>
      <xdr:row>76</xdr:row>
      <xdr:rowOff>79204</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00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481</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859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143774</xdr:rowOff>
    </xdr:from>
    <xdr:to>
      <xdr:col>20</xdr:col>
      <xdr:colOff>38100</xdr:colOff>
      <xdr:row>76</xdr:row>
      <xdr:rowOff>73924</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00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90451</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777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99471</xdr:rowOff>
    </xdr:from>
    <xdr:to>
      <xdr:col>15</xdr:col>
      <xdr:colOff>101600</xdr:colOff>
      <xdr:row>76</xdr:row>
      <xdr:rowOff>29621</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295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46148</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733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109648</xdr:rowOff>
    </xdr:from>
    <xdr:to>
      <xdr:col>10</xdr:col>
      <xdr:colOff>165100</xdr:colOff>
      <xdr:row>77</xdr:row>
      <xdr:rowOff>39798</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13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56324</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91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170112</xdr:rowOff>
    </xdr:from>
    <xdr:to>
      <xdr:col>6</xdr:col>
      <xdr:colOff>38100</xdr:colOff>
      <xdr:row>76</xdr:row>
      <xdr:rowOff>100262</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02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116789</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804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104983</xdr:rowOff>
    </xdr:from>
    <xdr:to>
      <xdr:col>24</xdr:col>
      <xdr:colOff>62865</xdr:colOff>
      <xdr:row>98</xdr:row>
      <xdr:rowOff>139376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35483"/>
          <a:ext cx="1270" cy="1405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143203</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4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139376</xdr:rowOff>
    </xdr:from>
    <xdr:to>
      <xdr:col>24</xdr:col>
      <xdr:colOff>152400</xdr:colOff>
      <xdr:row>98</xdr:row>
      <xdr:rowOff>139376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41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51660</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10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470,631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104983</xdr:rowOff>
    </xdr:from>
    <xdr:to>
      <xdr:col>24</xdr:col>
      <xdr:colOff>152400</xdr:colOff>
      <xdr:row>90</xdr:row>
      <xdr:rowOff>104983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35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3608</xdr:rowOff>
    </xdr:from>
    <xdr:to>
      <xdr:col>24</xdr:col>
      <xdr:colOff>63500</xdr:colOff>
      <xdr:row>96</xdr:row>
      <xdr:rowOff>20028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462808"/>
          <a:ext cx="838200" cy="16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98959</xdr:rowOff>
    </xdr:from>
    <xdr:ext cx="599010"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5581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120532</xdr:rowOff>
    </xdr:from>
    <xdr:to>
      <xdr:col>24</xdr:col>
      <xdr:colOff>114300</xdr:colOff>
      <xdr:row>97</xdr:row>
      <xdr:rowOff>50682</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57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3608</xdr:rowOff>
    </xdr:from>
    <xdr:to>
      <xdr:col>19</xdr:col>
      <xdr:colOff>177800</xdr:colOff>
      <xdr:row>96</xdr:row>
      <xdr:rowOff>8648</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462808"/>
          <a:ext cx="889000" cy="5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133392</xdr:rowOff>
    </xdr:from>
    <xdr:to>
      <xdr:col>20</xdr:col>
      <xdr:colOff>38100</xdr:colOff>
      <xdr:row>97</xdr:row>
      <xdr:rowOff>63542</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54669</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497795" y="16685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8648</xdr:rowOff>
    </xdr:from>
    <xdr:to>
      <xdr:col>15</xdr:col>
      <xdr:colOff>50800</xdr:colOff>
      <xdr:row>96</xdr:row>
      <xdr:rowOff>77828</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467848"/>
          <a:ext cx="889000" cy="69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148146</xdr:rowOff>
    </xdr:from>
    <xdr:to>
      <xdr:col>15</xdr:col>
      <xdr:colOff>101600</xdr:colOff>
      <xdr:row>97</xdr:row>
      <xdr:rowOff>78296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69423</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08795" y="16700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77828</xdr:rowOff>
    </xdr:from>
    <xdr:to>
      <xdr:col>10</xdr:col>
      <xdr:colOff>114300</xdr:colOff>
      <xdr:row>96</xdr:row>
      <xdr:rowOff>79477</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537028"/>
          <a:ext cx="889000" cy="1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22442</xdr:rowOff>
    </xdr:from>
    <xdr:to>
      <xdr:col>10</xdr:col>
      <xdr:colOff>165100</xdr:colOff>
      <xdr:row>97</xdr:row>
      <xdr:rowOff>124042</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115169</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19795" y="16745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50691</xdr:rowOff>
    </xdr:from>
    <xdr:to>
      <xdr:col>6</xdr:col>
      <xdr:colOff>38100</xdr:colOff>
      <xdr:row>97</xdr:row>
      <xdr:rowOff>152291</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143418</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30795" y="1677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140678</xdr:rowOff>
    </xdr:from>
    <xdr:to>
      <xdr:col>24</xdr:col>
      <xdr:colOff>114300</xdr:colOff>
      <xdr:row>96</xdr:row>
      <xdr:rowOff>70828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42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163555</xdr:rowOff>
    </xdr:from>
    <xdr:ext cx="599010"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279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124258</xdr:rowOff>
    </xdr:from>
    <xdr:to>
      <xdr:col>20</xdr:col>
      <xdr:colOff>38100</xdr:colOff>
      <xdr:row>96</xdr:row>
      <xdr:rowOff>54408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41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70935</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497795" y="16187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129298</xdr:rowOff>
    </xdr:from>
    <xdr:to>
      <xdr:col>15</xdr:col>
      <xdr:colOff>101600</xdr:colOff>
      <xdr:row>96</xdr:row>
      <xdr:rowOff>59448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417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75975</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08795" y="16192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27028</xdr:rowOff>
    </xdr:from>
    <xdr:to>
      <xdr:col>10</xdr:col>
      <xdr:colOff>165100</xdr:colOff>
      <xdr:row>96</xdr:row>
      <xdr:rowOff>128628</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48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145155</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19795" y="16261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28677</xdr:rowOff>
    </xdr:from>
    <xdr:to>
      <xdr:col>6</xdr:col>
      <xdr:colOff>38100</xdr:colOff>
      <xdr:row>96</xdr:row>
      <xdr:rowOff>130277</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48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146804</xdr:rowOff>
    </xdr:from>
    <xdr:ext cx="599010"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30795" y="16263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152908</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124958"/>
          <a:ext cx="1270" cy="1606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99585</xdr:rowOff>
    </xdr:from>
    <xdr:ext cx="534377"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490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152908</xdr:rowOff>
    </xdr:from>
    <xdr:to>
      <xdr:col>55</xdr:col>
      <xdr:colOff>88900</xdr:colOff>
      <xdr:row>29</xdr:row>
      <xdr:rowOff>152908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124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16764</xdr:rowOff>
    </xdr:from>
    <xdr:to>
      <xdr:col>55</xdr:col>
      <xdr:colOff>0</xdr:colOff>
      <xdr:row>38</xdr:row>
      <xdr:rowOff>17907</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531864"/>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61104</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57620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82677</xdr:rowOff>
    </xdr:from>
    <xdr:to>
      <xdr:col>55</xdr:col>
      <xdr:colOff>50800</xdr:colOff>
      <xdr:row>39</xdr:row>
      <xdr:rowOff>12827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59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16764</xdr:rowOff>
    </xdr:from>
    <xdr:to>
      <xdr:col>50</xdr:col>
      <xdr:colOff>114300</xdr:colOff>
      <xdr:row>38</xdr:row>
      <xdr:rowOff>67564</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8750300" y="6531864"/>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75438</xdr:rowOff>
    </xdr:from>
    <xdr:to>
      <xdr:col>50</xdr:col>
      <xdr:colOff>165100</xdr:colOff>
      <xdr:row>39</xdr:row>
      <xdr:rowOff>5588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168165</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683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43180</xdr:rowOff>
    </xdr:from>
    <xdr:to>
      <xdr:col>45</xdr:col>
      <xdr:colOff>177800</xdr:colOff>
      <xdr:row>38</xdr:row>
      <xdr:rowOff>67564</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558280"/>
          <a:ext cx="8890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72263</xdr:rowOff>
    </xdr:from>
    <xdr:to>
      <xdr:col>46</xdr:col>
      <xdr:colOff>38100</xdr:colOff>
      <xdr:row>39</xdr:row>
      <xdr:rowOff>2413</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164990</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680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43180</xdr:rowOff>
    </xdr:from>
    <xdr:to>
      <xdr:col>41</xdr:col>
      <xdr:colOff>50800</xdr:colOff>
      <xdr:row>38</xdr:row>
      <xdr:rowOff>75565</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6972300" y="655828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93472</xdr:rowOff>
    </xdr:from>
    <xdr:to>
      <xdr:col>41</xdr:col>
      <xdr:colOff>101600</xdr:colOff>
      <xdr:row>39</xdr:row>
      <xdr:rowOff>23622</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14749</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7012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98171</xdr:rowOff>
    </xdr:from>
    <xdr:to>
      <xdr:col>36</xdr:col>
      <xdr:colOff>165100</xdr:colOff>
      <xdr:row>39</xdr:row>
      <xdr:rowOff>28321</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19448</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7059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138557</xdr:rowOff>
    </xdr:from>
    <xdr:to>
      <xdr:col>55</xdr:col>
      <xdr:colOff>50800</xdr:colOff>
      <xdr:row>38</xdr:row>
      <xdr:rowOff>68707</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48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161434</xdr:rowOff>
    </xdr:from>
    <xdr:ext cx="469744"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333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137414</xdr:rowOff>
    </xdr:from>
    <xdr:to>
      <xdr:col>50</xdr:col>
      <xdr:colOff>165100</xdr:colOff>
      <xdr:row>38</xdr:row>
      <xdr:rowOff>67564</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48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84091</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04428" y="625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16764</xdr:rowOff>
    </xdr:from>
    <xdr:to>
      <xdr:col>46</xdr:col>
      <xdr:colOff>38100</xdr:colOff>
      <xdr:row>38</xdr:row>
      <xdr:rowOff>118364</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134891</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15428" y="6307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163830</xdr:rowOff>
    </xdr:from>
    <xdr:to>
      <xdr:col>41</xdr:col>
      <xdr:colOff>101600</xdr:colOff>
      <xdr:row>38</xdr:row>
      <xdr:rowOff>93980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110507</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26428" y="628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24765</xdr:rowOff>
    </xdr:from>
    <xdr:to>
      <xdr:col>36</xdr:col>
      <xdr:colOff>165100</xdr:colOff>
      <xdr:row>38</xdr:row>
      <xdr:rowOff>126365</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53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142892</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37428" y="6315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59627</xdr:rowOff>
    </xdr:from>
    <xdr:to>
      <xdr:col>54</xdr:col>
      <xdr:colOff>189865</xdr:colOff>
      <xdr:row>58</xdr:row>
      <xdr:rowOff>125696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32127"/>
          <a:ext cx="1270" cy="1437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129523</xdr:rowOff>
    </xdr:from>
    <xdr:ext cx="534377"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7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125696</xdr:rowOff>
    </xdr:from>
    <xdr:to>
      <xdr:col>55</xdr:col>
      <xdr:colOff>88900</xdr:colOff>
      <xdr:row>58</xdr:row>
      <xdr:rowOff>125696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69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6304</xdr:rowOff>
    </xdr:from>
    <xdr:ext cx="690189"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073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3,175,138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59627</xdr:rowOff>
    </xdr:from>
    <xdr:to>
      <xdr:col>55</xdr:col>
      <xdr:colOff>88900</xdr:colOff>
      <xdr:row>50</xdr:row>
      <xdr:rowOff>59627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32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144007</xdr:rowOff>
    </xdr:from>
    <xdr:to>
      <xdr:col>55</xdr:col>
      <xdr:colOff>0</xdr:colOff>
      <xdr:row>57</xdr:row>
      <xdr:rowOff>153129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916657"/>
          <a:ext cx="838200" cy="9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151794</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924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1917</xdr:rowOff>
    </xdr:from>
    <xdr:to>
      <xdr:col>55</xdr:col>
      <xdr:colOff>50800</xdr:colOff>
      <xdr:row>58</xdr:row>
      <xdr:rowOff>103517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4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144007</xdr:rowOff>
    </xdr:from>
    <xdr:to>
      <xdr:col>50</xdr:col>
      <xdr:colOff>114300</xdr:colOff>
      <xdr:row>57</xdr:row>
      <xdr:rowOff>144268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916657"/>
          <a:ext cx="889000" cy="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11567</xdr:rowOff>
    </xdr:from>
    <xdr:to>
      <xdr:col>50</xdr:col>
      <xdr:colOff>165100</xdr:colOff>
      <xdr:row>58</xdr:row>
      <xdr:rowOff>113167</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55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104294</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10048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144268</xdr:rowOff>
    </xdr:from>
    <xdr:to>
      <xdr:col>45</xdr:col>
      <xdr:colOff>177800</xdr:colOff>
      <xdr:row>57</xdr:row>
      <xdr:rowOff>154523</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916918"/>
          <a:ext cx="889000" cy="10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15753</xdr:rowOff>
    </xdr:from>
    <xdr:to>
      <xdr:col>46</xdr:col>
      <xdr:colOff>38100</xdr:colOff>
      <xdr:row>58</xdr:row>
      <xdr:rowOff>117353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108480</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10052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154523</xdr:rowOff>
    </xdr:from>
    <xdr:to>
      <xdr:col>41</xdr:col>
      <xdr:colOff>50800</xdr:colOff>
      <xdr:row>57</xdr:row>
      <xdr:rowOff>163126</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927173"/>
          <a:ext cx="889000" cy="8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16947</xdr:rowOff>
    </xdr:from>
    <xdr:to>
      <xdr:col>41</xdr:col>
      <xdr:colOff>101600</xdr:colOff>
      <xdr:row>58</xdr:row>
      <xdr:rowOff>118547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109674</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10053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14625</xdr:rowOff>
    </xdr:from>
    <xdr:to>
      <xdr:col>36</xdr:col>
      <xdr:colOff>165100</xdr:colOff>
      <xdr:row>58</xdr:row>
      <xdr:rowOff>116225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107352</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672795" y="10051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102329</xdr:rowOff>
    </xdr:from>
    <xdr:to>
      <xdr:col>55</xdr:col>
      <xdr:colOff>50800</xdr:colOff>
      <xdr:row>58</xdr:row>
      <xdr:rowOff>32479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87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125206</xdr:rowOff>
    </xdr:from>
    <xdr:ext cx="599010"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726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93207</xdr:rowOff>
    </xdr:from>
    <xdr:to>
      <xdr:col>50</xdr:col>
      <xdr:colOff>165100</xdr:colOff>
      <xdr:row>58</xdr:row>
      <xdr:rowOff>23357</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86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39884</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39795" y="9641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93468</xdr:rowOff>
    </xdr:from>
    <xdr:to>
      <xdr:col>46</xdr:col>
      <xdr:colOff>38100</xdr:colOff>
      <xdr:row>58</xdr:row>
      <xdr:rowOff>23618</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866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40145</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50795" y="964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103723</xdr:rowOff>
    </xdr:from>
    <xdr:to>
      <xdr:col>41</xdr:col>
      <xdr:colOff>101600</xdr:colOff>
      <xdr:row>58</xdr:row>
      <xdr:rowOff>33873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8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50400</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61795" y="965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112326</xdr:rowOff>
    </xdr:from>
    <xdr:to>
      <xdr:col>36</xdr:col>
      <xdr:colOff>165100</xdr:colOff>
      <xdr:row>58</xdr:row>
      <xdr:rowOff>42476</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8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59003</xdr:rowOff>
    </xdr:from>
    <xdr:ext cx="59901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672795" y="9660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43313</xdr:rowOff>
    </xdr:from>
    <xdr:to>
      <xdr:col>54</xdr:col>
      <xdr:colOff>189865</xdr:colOff>
      <xdr:row>78</xdr:row>
      <xdr:rowOff>136048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16263"/>
          <a:ext cx="1270" cy="1292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139875</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1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136048</xdr:rowOff>
    </xdr:from>
    <xdr:to>
      <xdr:col>55</xdr:col>
      <xdr:colOff>88900</xdr:colOff>
      <xdr:row>78</xdr:row>
      <xdr:rowOff>136048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0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161440</xdr:rowOff>
    </xdr:from>
    <xdr:ext cx="599010"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991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43313</xdr:rowOff>
    </xdr:from>
    <xdr:to>
      <xdr:col>55</xdr:col>
      <xdr:colOff>88900</xdr:colOff>
      <xdr:row>71</xdr:row>
      <xdr:rowOff>43313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16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154921</xdr:rowOff>
    </xdr:from>
    <xdr:to>
      <xdr:col>55</xdr:col>
      <xdr:colOff>0</xdr:colOff>
      <xdr:row>77</xdr:row>
      <xdr:rowOff>165472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639300" y="13356571"/>
          <a:ext cx="838200" cy="10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117885</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148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95008</xdr:rowOff>
    </xdr:from>
    <xdr:to>
      <xdr:col>55</xdr:col>
      <xdr:colOff>50800</xdr:colOff>
      <xdr:row>78</xdr:row>
      <xdr:rowOff>25158</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29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152484</xdr:rowOff>
    </xdr:from>
    <xdr:to>
      <xdr:col>50</xdr:col>
      <xdr:colOff>114300</xdr:colOff>
      <xdr:row>77</xdr:row>
      <xdr:rowOff>154921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8750300" y="13354134"/>
          <a:ext cx="889000" cy="2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113968</xdr:rowOff>
    </xdr:from>
    <xdr:to>
      <xdr:col>50</xdr:col>
      <xdr:colOff>165100</xdr:colOff>
      <xdr:row>78</xdr:row>
      <xdr:rowOff>44118</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35245</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40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152484</xdr:rowOff>
    </xdr:from>
    <xdr:to>
      <xdr:col>45</xdr:col>
      <xdr:colOff>177800</xdr:colOff>
      <xdr:row>78</xdr:row>
      <xdr:rowOff>27009</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354134"/>
          <a:ext cx="889000" cy="45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106431</xdr:rowOff>
    </xdr:from>
    <xdr:to>
      <xdr:col>46</xdr:col>
      <xdr:colOff>38100</xdr:colOff>
      <xdr:row>78</xdr:row>
      <xdr:rowOff>36581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27708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40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21543</xdr:rowOff>
    </xdr:from>
    <xdr:to>
      <xdr:col>41</xdr:col>
      <xdr:colOff>50800</xdr:colOff>
      <xdr:row>78</xdr:row>
      <xdr:rowOff>27009</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6972300" y="13394643"/>
          <a:ext cx="889000" cy="5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140534</xdr:rowOff>
    </xdr:from>
    <xdr:to>
      <xdr:col>41</xdr:col>
      <xdr:colOff>101600</xdr:colOff>
      <xdr:row>78</xdr:row>
      <xdr:rowOff>70684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34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87211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11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146089</xdr:rowOff>
    </xdr:from>
    <xdr:to>
      <xdr:col>36</xdr:col>
      <xdr:colOff>165100</xdr:colOff>
      <xdr:row>78</xdr:row>
      <xdr:rowOff>76239</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67366</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44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114672</xdr:rowOff>
    </xdr:from>
    <xdr:to>
      <xdr:col>55</xdr:col>
      <xdr:colOff>50800</xdr:colOff>
      <xdr:row>78</xdr:row>
      <xdr:rowOff>44822</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316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93099</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294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104121</xdr:rowOff>
    </xdr:from>
    <xdr:to>
      <xdr:col>50</xdr:col>
      <xdr:colOff>165100</xdr:colOff>
      <xdr:row>78</xdr:row>
      <xdr:rowOff>34271</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30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50798</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3080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101684</xdr:rowOff>
    </xdr:from>
    <xdr:to>
      <xdr:col>46</xdr:col>
      <xdr:colOff>38100</xdr:colOff>
      <xdr:row>78</xdr:row>
      <xdr:rowOff>31834</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30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48361</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3078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147659</xdr:rowOff>
    </xdr:from>
    <xdr:to>
      <xdr:col>41</xdr:col>
      <xdr:colOff>101600</xdr:colOff>
      <xdr:row>78</xdr:row>
      <xdr:rowOff>77809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349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68936</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344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142193</xdr:rowOff>
    </xdr:from>
    <xdr:to>
      <xdr:col>36</xdr:col>
      <xdr:colOff>165100</xdr:colOff>
      <xdr:row>78</xdr:row>
      <xdr:rowOff>72343</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34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88870</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05111" y="1311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68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111777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142608</xdr:rowOff>
    </xdr:from>
    <xdr:to>
      <xdr:col>54</xdr:col>
      <xdr:colOff>189865</xdr:colOff>
      <xdr:row>99</xdr:row>
      <xdr:rowOff>526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573108"/>
          <a:ext cx="1270" cy="1400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4353</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7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526</xdr:rowOff>
    </xdr:from>
    <xdr:to>
      <xdr:col>55</xdr:col>
      <xdr:colOff>88900</xdr:colOff>
      <xdr:row>99</xdr:row>
      <xdr:rowOff>526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74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89285</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34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538,982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142608</xdr:rowOff>
    </xdr:from>
    <xdr:to>
      <xdr:col>55</xdr:col>
      <xdr:colOff>88900</xdr:colOff>
      <xdr:row>90</xdr:row>
      <xdr:rowOff>142608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57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44526</xdr:rowOff>
    </xdr:from>
    <xdr:to>
      <xdr:col>55</xdr:col>
      <xdr:colOff>0</xdr:colOff>
      <xdr:row>95</xdr:row>
      <xdr:rowOff>85268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9639300" y="16160826"/>
          <a:ext cx="838200" cy="2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100175</xdr:rowOff>
    </xdr:from>
    <xdr:ext cx="599010"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5593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121748</xdr:rowOff>
    </xdr:from>
    <xdr:to>
      <xdr:col>55</xdr:col>
      <xdr:colOff>50800</xdr:colOff>
      <xdr:row>97</xdr:row>
      <xdr:rowOff>51898</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58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23299</xdr:rowOff>
    </xdr:from>
    <xdr:to>
      <xdr:col>50</xdr:col>
      <xdr:colOff>114300</xdr:colOff>
      <xdr:row>95</xdr:row>
      <xdr:rowOff>85268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8750300" y="16311049"/>
          <a:ext cx="889000" cy="61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145155</xdr:rowOff>
    </xdr:from>
    <xdr:to>
      <xdr:col>50</xdr:col>
      <xdr:colOff>165100</xdr:colOff>
      <xdr:row>97</xdr:row>
      <xdr:rowOff>75305</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60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66432</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39795" y="16697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23299</xdr:rowOff>
    </xdr:from>
    <xdr:to>
      <xdr:col>45</xdr:col>
      <xdr:colOff>177800</xdr:colOff>
      <xdr:row>95</xdr:row>
      <xdr:rowOff>137216</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861300" y="16311049"/>
          <a:ext cx="889000" cy="113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160693</xdr:rowOff>
    </xdr:from>
    <xdr:to>
      <xdr:col>46</xdr:col>
      <xdr:colOff>38100</xdr:colOff>
      <xdr:row>97</xdr:row>
      <xdr:rowOff>90843</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61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81970</xdr:rowOff>
    </xdr:from>
    <xdr:ext cx="59901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50795" y="16712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51409</xdr:rowOff>
    </xdr:from>
    <xdr:to>
      <xdr:col>41</xdr:col>
      <xdr:colOff>50800</xdr:colOff>
      <xdr:row>95</xdr:row>
      <xdr:rowOff>137216</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6972300" y="16339159"/>
          <a:ext cx="889000" cy="85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12004</xdr:rowOff>
    </xdr:from>
    <xdr:to>
      <xdr:col>41</xdr:col>
      <xdr:colOff>101600</xdr:colOff>
      <xdr:row>97</xdr:row>
      <xdr:rowOff>113604</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64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104731</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61795" y="16735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19214</xdr:rowOff>
    </xdr:from>
    <xdr:to>
      <xdr:col>36</xdr:col>
      <xdr:colOff>165100</xdr:colOff>
      <xdr:row>97</xdr:row>
      <xdr:rowOff>120814</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649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111941</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672795" y="16742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165176</xdr:rowOff>
    </xdr:from>
    <xdr:to>
      <xdr:col>55</xdr:col>
      <xdr:colOff>50800</xdr:colOff>
      <xdr:row>94</xdr:row>
      <xdr:rowOff>95326</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11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16603</xdr:rowOff>
    </xdr:from>
    <xdr:ext cx="599010"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5961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34468</xdr:rowOff>
    </xdr:from>
    <xdr:to>
      <xdr:col>50</xdr:col>
      <xdr:colOff>165100</xdr:colOff>
      <xdr:row>95</xdr:row>
      <xdr:rowOff>136068</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32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152595</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39795" y="16097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143949</xdr:rowOff>
    </xdr:from>
    <xdr:to>
      <xdr:col>46</xdr:col>
      <xdr:colOff>38100</xdr:colOff>
      <xdr:row>95</xdr:row>
      <xdr:rowOff>74099</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26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90626</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50795" y="16035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86416</xdr:rowOff>
    </xdr:from>
    <xdr:to>
      <xdr:col>41</xdr:col>
      <xdr:colOff>101600</xdr:colOff>
      <xdr:row>96</xdr:row>
      <xdr:rowOff>16566</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37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33093</xdr:rowOff>
    </xdr:from>
    <xdr:ext cx="59901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61795" y="16149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609</xdr:rowOff>
    </xdr:from>
    <xdr:to>
      <xdr:col>36</xdr:col>
      <xdr:colOff>165100</xdr:colOff>
      <xdr:row>95</xdr:row>
      <xdr:rowOff>102209</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28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118736</xdr:rowOff>
    </xdr:from>
    <xdr:ext cx="599010"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672795" y="16063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99220</xdr:rowOff>
    </xdr:from>
    <xdr:to>
      <xdr:col>85</xdr:col>
      <xdr:colOff>126364</xdr:colOff>
      <xdr:row>38</xdr:row>
      <xdr:rowOff>124306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414170"/>
          <a:ext cx="1269" cy="1225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128133</xdr:rowOff>
    </xdr:from>
    <xdr:ext cx="469744"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64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124306</xdr:rowOff>
    </xdr:from>
    <xdr:to>
      <xdr:col>86</xdr:col>
      <xdr:colOff>25400</xdr:colOff>
      <xdr:row>38</xdr:row>
      <xdr:rowOff>124306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39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45897</xdr:rowOff>
    </xdr:from>
    <xdr:ext cx="599010"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8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542,708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99220</xdr:rowOff>
    </xdr:from>
    <xdr:to>
      <xdr:col>86</xdr:col>
      <xdr:colOff>25400</xdr:colOff>
      <xdr:row>31</xdr:row>
      <xdr:rowOff>99220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414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65794</xdr:rowOff>
    </xdr:from>
    <xdr:to>
      <xdr:col>85</xdr:col>
      <xdr:colOff>127000</xdr:colOff>
      <xdr:row>38</xdr:row>
      <xdr:rowOff>83903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580894"/>
          <a:ext cx="838200" cy="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151284</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3234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128407</xdr:rowOff>
    </xdr:from>
    <xdr:to>
      <xdr:col>85</xdr:col>
      <xdr:colOff>177800</xdr:colOff>
      <xdr:row>38</xdr:row>
      <xdr:rowOff>58556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4720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17861</xdr:rowOff>
    </xdr:from>
    <xdr:to>
      <xdr:col>81</xdr:col>
      <xdr:colOff>50800</xdr:colOff>
      <xdr:row>38</xdr:row>
      <xdr:rowOff>83903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6532961"/>
          <a:ext cx="889000" cy="66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130185</xdr:rowOff>
    </xdr:from>
    <xdr:to>
      <xdr:col>81</xdr:col>
      <xdr:colOff>101600</xdr:colOff>
      <xdr:row>38</xdr:row>
      <xdr:rowOff>60335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47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76862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24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17861</xdr:rowOff>
    </xdr:from>
    <xdr:to>
      <xdr:col>76</xdr:col>
      <xdr:colOff>114300</xdr:colOff>
      <xdr:row>38</xdr:row>
      <xdr:rowOff>84262</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532961"/>
          <a:ext cx="889000" cy="6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100414</xdr:rowOff>
    </xdr:from>
    <xdr:to>
      <xdr:col>76</xdr:col>
      <xdr:colOff>165100</xdr:colOff>
      <xdr:row>38</xdr:row>
      <xdr:rowOff>30564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44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47091</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21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78207</xdr:rowOff>
    </xdr:from>
    <xdr:to>
      <xdr:col>71</xdr:col>
      <xdr:colOff>177800</xdr:colOff>
      <xdr:row>38</xdr:row>
      <xdr:rowOff>84262</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2814300" y="6593307"/>
          <a:ext cx="889000" cy="6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139137</xdr:rowOff>
    </xdr:from>
    <xdr:to>
      <xdr:col>72</xdr:col>
      <xdr:colOff>38100</xdr:colOff>
      <xdr:row>38</xdr:row>
      <xdr:rowOff>69287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48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85814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258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135848</xdr:rowOff>
    </xdr:from>
    <xdr:to>
      <xdr:col>67</xdr:col>
      <xdr:colOff>101600</xdr:colOff>
      <xdr:row>38</xdr:row>
      <xdr:rowOff>65998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47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82525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25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14994</xdr:rowOff>
    </xdr:from>
    <xdr:to>
      <xdr:col>85</xdr:col>
      <xdr:colOff>177800</xdr:colOff>
      <xdr:row>38</xdr:row>
      <xdr:rowOff>116594</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53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106834</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45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33103</xdr:rowOff>
    </xdr:from>
    <xdr:to>
      <xdr:col>81</xdr:col>
      <xdr:colOff>101600</xdr:colOff>
      <xdr:row>38</xdr:row>
      <xdr:rowOff>134703</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54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125830</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64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138511</xdr:rowOff>
    </xdr:from>
    <xdr:to>
      <xdr:col>76</xdr:col>
      <xdr:colOff>165100</xdr:colOff>
      <xdr:row>38</xdr:row>
      <xdr:rowOff>68661</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48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59788</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57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33462</xdr:rowOff>
    </xdr:from>
    <xdr:to>
      <xdr:col>72</xdr:col>
      <xdr:colOff>38100</xdr:colOff>
      <xdr:row>38</xdr:row>
      <xdr:rowOff>135062</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54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126189</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641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27407</xdr:rowOff>
    </xdr:from>
    <xdr:to>
      <xdr:col>67</xdr:col>
      <xdr:colOff>101600</xdr:colOff>
      <xdr:row>38</xdr:row>
      <xdr:rowOff>129007</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54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120134</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63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126016</xdr:rowOff>
    </xdr:from>
    <xdr:to>
      <xdr:col>85</xdr:col>
      <xdr:colOff>126364</xdr:colOff>
      <xdr:row>58</xdr:row>
      <xdr:rowOff>120778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98516"/>
          <a:ext cx="1269" cy="1366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124605</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6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120778</xdr:rowOff>
    </xdr:from>
    <xdr:to>
      <xdr:col>86</xdr:col>
      <xdr:colOff>25400</xdr:colOff>
      <xdr:row>58</xdr:row>
      <xdr:rowOff>120778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64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72693</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73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767,183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126016</xdr:rowOff>
    </xdr:from>
    <xdr:to>
      <xdr:col>86</xdr:col>
      <xdr:colOff>25400</xdr:colOff>
      <xdr:row>50</xdr:row>
      <xdr:rowOff>126016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9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113611</xdr:rowOff>
    </xdr:from>
    <xdr:to>
      <xdr:col>85</xdr:col>
      <xdr:colOff>127000</xdr:colOff>
      <xdr:row>57</xdr:row>
      <xdr:rowOff>151450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886261"/>
          <a:ext cx="838200" cy="37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53430</xdr:rowOff>
    </xdr:from>
    <xdr:ext cx="599010"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8260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75003</xdr:rowOff>
    </xdr:from>
    <xdr:to>
      <xdr:col>85</xdr:col>
      <xdr:colOff>177800</xdr:colOff>
      <xdr:row>58</xdr:row>
      <xdr:rowOff>5153</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134524</xdr:rowOff>
    </xdr:from>
    <xdr:to>
      <xdr:col>81</xdr:col>
      <xdr:colOff>50800</xdr:colOff>
      <xdr:row>57</xdr:row>
      <xdr:rowOff>151450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9735724"/>
          <a:ext cx="889000" cy="18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70962</xdr:rowOff>
    </xdr:from>
    <xdr:to>
      <xdr:col>81</xdr:col>
      <xdr:colOff>101600</xdr:colOff>
      <xdr:row>58</xdr:row>
      <xdr:rowOff>1112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17639</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181795" y="9618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134524</xdr:rowOff>
    </xdr:from>
    <xdr:to>
      <xdr:col>76</xdr:col>
      <xdr:colOff>114300</xdr:colOff>
      <xdr:row>57</xdr:row>
      <xdr:rowOff>44397</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735724"/>
          <a:ext cx="889000" cy="8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69658</xdr:rowOff>
    </xdr:from>
    <xdr:to>
      <xdr:col>76</xdr:col>
      <xdr:colOff>165100</xdr:colOff>
      <xdr:row>57</xdr:row>
      <xdr:rowOff>171258</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162385</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292795" y="993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44397</xdr:rowOff>
    </xdr:from>
    <xdr:to>
      <xdr:col>71</xdr:col>
      <xdr:colOff>177800</xdr:colOff>
      <xdr:row>57</xdr:row>
      <xdr:rowOff>48654</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817047"/>
          <a:ext cx="889000" cy="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103746</xdr:rowOff>
    </xdr:from>
    <xdr:to>
      <xdr:col>72</xdr:col>
      <xdr:colOff>38100</xdr:colOff>
      <xdr:row>58</xdr:row>
      <xdr:rowOff>33896</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25023</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03795" y="996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103312</xdr:rowOff>
    </xdr:from>
    <xdr:to>
      <xdr:col>67</xdr:col>
      <xdr:colOff>101600</xdr:colOff>
      <xdr:row>58</xdr:row>
      <xdr:rowOff>33462</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24589</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14795" y="996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62811</xdr:rowOff>
    </xdr:from>
    <xdr:to>
      <xdr:col>85</xdr:col>
      <xdr:colOff>177800</xdr:colOff>
      <xdr:row>57</xdr:row>
      <xdr:rowOff>164411</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83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85688</xdr:rowOff>
    </xdr:from>
    <xdr:ext cx="599010"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686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100650</xdr:rowOff>
    </xdr:from>
    <xdr:to>
      <xdr:col>81</xdr:col>
      <xdr:colOff>101600</xdr:colOff>
      <xdr:row>58</xdr:row>
      <xdr:rowOff>30800</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87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21927</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181795" y="9966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83724</xdr:rowOff>
    </xdr:from>
    <xdr:to>
      <xdr:col>76</xdr:col>
      <xdr:colOff>165100</xdr:colOff>
      <xdr:row>57</xdr:row>
      <xdr:rowOff>13874</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68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30401</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292795" y="9460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165047</xdr:rowOff>
    </xdr:from>
    <xdr:to>
      <xdr:col>72</xdr:col>
      <xdr:colOff>38100</xdr:colOff>
      <xdr:row>57</xdr:row>
      <xdr:rowOff>95197</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76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111724</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03795" y="9541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169304</xdr:rowOff>
    </xdr:from>
    <xdr:to>
      <xdr:col>67</xdr:col>
      <xdr:colOff>101600</xdr:colOff>
      <xdr:row>57</xdr:row>
      <xdr:rowOff>99454</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77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115981</xdr:rowOff>
    </xdr:from>
    <xdr:ext cx="59901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14795" y="9545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75210</xdr:rowOff>
    </xdr:from>
    <xdr:to>
      <xdr:col>85</xdr:col>
      <xdr:colOff>126364</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076710"/>
          <a:ext cx="1269" cy="15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49004</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9355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21887</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851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793,853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75210</xdr:rowOff>
    </xdr:from>
    <xdr:to>
      <xdr:col>86</xdr:col>
      <xdr:colOff>25400</xdr:colOff>
      <xdr:row>70</xdr:row>
      <xdr:rowOff>75210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076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11251</xdr:rowOff>
    </xdr:from>
    <xdr:to>
      <xdr:col>85</xdr:col>
      <xdr:colOff>127000</xdr:colOff>
      <xdr:row>76</xdr:row>
      <xdr:rowOff>32579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5481300" y="12698551"/>
          <a:ext cx="838200" cy="364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93454</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466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115027</xdr:rowOff>
    </xdr:from>
    <xdr:to>
      <xdr:col>85</xdr:col>
      <xdr:colOff>177800</xdr:colOff>
      <xdr:row>79</xdr:row>
      <xdr:rowOff>45177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48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151857</xdr:rowOff>
    </xdr:from>
    <xdr:to>
      <xdr:col>81</xdr:col>
      <xdr:colOff>50800</xdr:colOff>
      <xdr:row>76</xdr:row>
      <xdr:rowOff>32579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010607"/>
          <a:ext cx="889000" cy="5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117103</xdr:rowOff>
    </xdr:from>
    <xdr:to>
      <xdr:col>81</xdr:col>
      <xdr:colOff>101600</xdr:colOff>
      <xdr:row>79</xdr:row>
      <xdr:rowOff>47253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49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38380</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582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151857</xdr:rowOff>
    </xdr:from>
    <xdr:to>
      <xdr:col>76</xdr:col>
      <xdr:colOff>114300</xdr:colOff>
      <xdr:row>77</xdr:row>
      <xdr:rowOff>149661</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3703300" y="13010607"/>
          <a:ext cx="889000" cy="340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120169</xdr:rowOff>
    </xdr:from>
    <xdr:to>
      <xdr:col>76</xdr:col>
      <xdr:colOff>165100</xdr:colOff>
      <xdr:row>79</xdr:row>
      <xdr:rowOff>50319</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41446</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58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149661</xdr:rowOff>
    </xdr:from>
    <xdr:to>
      <xdr:col>71</xdr:col>
      <xdr:colOff>177800</xdr:colOff>
      <xdr:row>78</xdr:row>
      <xdr:rowOff>64922</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2814300" y="13351311"/>
          <a:ext cx="889000" cy="86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121190</xdr:rowOff>
    </xdr:from>
    <xdr:to>
      <xdr:col>72</xdr:col>
      <xdr:colOff>38100</xdr:colOff>
      <xdr:row>79</xdr:row>
      <xdr:rowOff>51340</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4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42467</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58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128552</xdr:rowOff>
    </xdr:from>
    <xdr:to>
      <xdr:col>67</xdr:col>
      <xdr:colOff>101600</xdr:colOff>
      <xdr:row>79</xdr:row>
      <xdr:rowOff>58702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49829</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47111" y="1359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131901</xdr:rowOff>
    </xdr:from>
    <xdr:to>
      <xdr:col>85</xdr:col>
      <xdr:colOff>177800</xdr:colOff>
      <xdr:row>74</xdr:row>
      <xdr:rowOff>62051</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2647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154778</xdr:rowOff>
    </xdr:from>
    <xdr:ext cx="599010"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2499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153229</xdr:rowOff>
    </xdr:from>
    <xdr:to>
      <xdr:col>81</xdr:col>
      <xdr:colOff>101600</xdr:colOff>
      <xdr:row>76</xdr:row>
      <xdr:rowOff>83379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01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99907</xdr:rowOff>
    </xdr:from>
    <xdr:ext cx="59901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181795" y="12787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101057</xdr:rowOff>
    </xdr:from>
    <xdr:to>
      <xdr:col>76</xdr:col>
      <xdr:colOff>165100</xdr:colOff>
      <xdr:row>76</xdr:row>
      <xdr:rowOff>31207</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295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47734</xdr:rowOff>
    </xdr:from>
    <xdr:ext cx="59901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292795" y="12735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98861</xdr:rowOff>
    </xdr:from>
    <xdr:to>
      <xdr:col>72</xdr:col>
      <xdr:colOff>38100</xdr:colOff>
      <xdr:row>78</xdr:row>
      <xdr:rowOff>29011</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30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45538</xdr:rowOff>
    </xdr:from>
    <xdr:ext cx="59901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03795" y="13075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14122</xdr:rowOff>
    </xdr:from>
    <xdr:to>
      <xdr:col>67</xdr:col>
      <xdr:colOff>101600</xdr:colOff>
      <xdr:row>78</xdr:row>
      <xdr:rowOff>115722</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38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132249</xdr:rowOff>
    </xdr:from>
    <xdr:ext cx="534377"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47111" y="13162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10446</xdr:rowOff>
    </xdr:from>
    <xdr:to>
      <xdr:col>85</xdr:col>
      <xdr:colOff>126364</xdr:colOff>
      <xdr:row>98</xdr:row>
      <xdr:rowOff>153705</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440946"/>
          <a:ext cx="1269" cy="151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157532</xdr:rowOff>
    </xdr:from>
    <xdr:ext cx="534377"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95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153705</xdr:rowOff>
    </xdr:from>
    <xdr:to>
      <xdr:col>86</xdr:col>
      <xdr:colOff>25400</xdr:colOff>
      <xdr:row>98</xdr:row>
      <xdr:rowOff>153705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955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128573</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1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827,850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10446</xdr:rowOff>
    </xdr:from>
    <xdr:to>
      <xdr:col>86</xdr:col>
      <xdr:colOff>25400</xdr:colOff>
      <xdr:row>90</xdr:row>
      <xdr:rowOff>10446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440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23721</xdr:rowOff>
    </xdr:from>
    <xdr:to>
      <xdr:col>85</xdr:col>
      <xdr:colOff>127000</xdr:colOff>
      <xdr:row>96</xdr:row>
      <xdr:rowOff>29902</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5481300" y="16482921"/>
          <a:ext cx="838200" cy="6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160456</xdr:rowOff>
    </xdr:from>
    <xdr:ext cx="599010"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619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10579</xdr:rowOff>
    </xdr:from>
    <xdr:to>
      <xdr:col>85</xdr:col>
      <xdr:colOff>177800</xdr:colOff>
      <xdr:row>97</xdr:row>
      <xdr:rowOff>112179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23721</xdr:rowOff>
    </xdr:from>
    <xdr:to>
      <xdr:col>81</xdr:col>
      <xdr:colOff>50800</xdr:colOff>
      <xdr:row>96</xdr:row>
      <xdr:rowOff>24295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482921"/>
          <a:ext cx="889000" cy="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36629</xdr:rowOff>
    </xdr:from>
    <xdr:to>
      <xdr:col>81</xdr:col>
      <xdr:colOff>101600</xdr:colOff>
      <xdr:row>97</xdr:row>
      <xdr:rowOff>138229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129356</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181795" y="16760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24295</xdr:rowOff>
    </xdr:from>
    <xdr:to>
      <xdr:col>76</xdr:col>
      <xdr:colOff>114300</xdr:colOff>
      <xdr:row>96</xdr:row>
      <xdr:rowOff>62526</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6483495"/>
          <a:ext cx="889000" cy="38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50507</xdr:rowOff>
    </xdr:from>
    <xdr:to>
      <xdr:col>76</xdr:col>
      <xdr:colOff>165100</xdr:colOff>
      <xdr:row>97</xdr:row>
      <xdr:rowOff>152107</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143234</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292795" y="1677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62526</xdr:rowOff>
    </xdr:from>
    <xdr:to>
      <xdr:col>71</xdr:col>
      <xdr:colOff>177800</xdr:colOff>
      <xdr:row>96</xdr:row>
      <xdr:rowOff>67573</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814300" y="16521726"/>
          <a:ext cx="889000" cy="5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58934</xdr:rowOff>
    </xdr:from>
    <xdr:to>
      <xdr:col>72</xdr:col>
      <xdr:colOff>38100</xdr:colOff>
      <xdr:row>97</xdr:row>
      <xdr:rowOff>160534</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151661</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03795" y="1678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62849</xdr:rowOff>
    </xdr:from>
    <xdr:to>
      <xdr:col>67</xdr:col>
      <xdr:colOff>101600</xdr:colOff>
      <xdr:row>97</xdr:row>
      <xdr:rowOff>164449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155576</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14795" y="1678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150552</xdr:rowOff>
    </xdr:from>
    <xdr:to>
      <xdr:col>85</xdr:col>
      <xdr:colOff>177800</xdr:colOff>
      <xdr:row>96</xdr:row>
      <xdr:rowOff>80702</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43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1979</xdr:rowOff>
    </xdr:from>
    <xdr:ext cx="599010"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289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144371</xdr:rowOff>
    </xdr:from>
    <xdr:to>
      <xdr:col>81</xdr:col>
      <xdr:colOff>101600</xdr:colOff>
      <xdr:row>96</xdr:row>
      <xdr:rowOff>74521</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432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91048</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181795" y="16207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144945</xdr:rowOff>
    </xdr:from>
    <xdr:to>
      <xdr:col>76</xdr:col>
      <xdr:colOff>165100</xdr:colOff>
      <xdr:row>96</xdr:row>
      <xdr:rowOff>75095</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43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91622</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292795" y="16207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11726</xdr:rowOff>
    </xdr:from>
    <xdr:to>
      <xdr:col>72</xdr:col>
      <xdr:colOff>38100</xdr:colOff>
      <xdr:row>96</xdr:row>
      <xdr:rowOff>113326</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47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129853</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03795" y="16246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16773</xdr:rowOff>
    </xdr:from>
    <xdr:to>
      <xdr:col>67</xdr:col>
      <xdr:colOff>101600</xdr:colOff>
      <xdr:row>96</xdr:row>
      <xdr:rowOff>118373</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47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134900</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14795" y="16251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4117</xdr:rowOff>
    </xdr:from>
    <xdr:to>
      <xdr:col>116</xdr:col>
      <xdr:colOff>62864</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319067"/>
          <a:ext cx="1269" cy="133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2349</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6888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122244</xdr:rowOff>
    </xdr:from>
    <xdr:ext cx="534377"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09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58,431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4117</xdr:rowOff>
    </xdr:from>
    <xdr:to>
      <xdr:col>116</xdr:col>
      <xdr:colOff>152400</xdr:colOff>
      <xdr:row>31</xdr:row>
      <xdr:rowOff>4117</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319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91249</xdr:rowOff>
    </xdr:from>
    <xdr:ext cx="378565"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4348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68372</xdr:rowOff>
    </xdr:from>
    <xdr:to>
      <xdr:col>116</xdr:col>
      <xdr:colOff>114300</xdr:colOff>
      <xdr:row>38</xdr:row>
      <xdr:rowOff>169972</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58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72989</xdr:rowOff>
    </xdr:from>
    <xdr:to>
      <xdr:col>112</xdr:col>
      <xdr:colOff>38100</xdr:colOff>
      <xdr:row>39</xdr:row>
      <xdr:rowOff>3139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58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19666</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4017" y="6363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77219</xdr:rowOff>
    </xdr:from>
    <xdr:to>
      <xdr:col>107</xdr:col>
      <xdr:colOff>101600</xdr:colOff>
      <xdr:row>39</xdr:row>
      <xdr:rowOff>7369</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59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23896</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367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79528</xdr:rowOff>
    </xdr:from>
    <xdr:to>
      <xdr:col>102</xdr:col>
      <xdr:colOff>165100</xdr:colOff>
      <xdr:row>39</xdr:row>
      <xdr:rowOff>9678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59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26204</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17" y="6369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82590</xdr:rowOff>
    </xdr:from>
    <xdr:to>
      <xdr:col>98</xdr:col>
      <xdr:colOff>38100</xdr:colOff>
      <xdr:row>39</xdr:row>
      <xdr:rowOff>12740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59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29268</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372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46799</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5618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123190</xdr:rowOff>
    </xdr:from>
    <xdr:to>
      <xdr:col>98</xdr:col>
      <xdr:colOff>38100</xdr:colOff>
      <xdr:row>50</xdr:row>
      <xdr:rowOff>53340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69867</xdr:rowOff>
    </xdr:from>
    <xdr:ext cx="313932"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99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土木費及び災害復旧費が大幅に増となった。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土木費においては、村道改良舗装事業（補助・単独事業）が増となったことが主な要因である。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また、災害復旧費においては、台風</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号災に伴い、農地農業用施設、林業施設、公共施設及び道路橋梁災害復旧事業費等がすべて増となったことが主な要因である。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総務費の減は、庁舎</a:t>
          </a:r>
          <a:r>
            <a:rPr kumimoji="1" lang="en-US" altLang="ja-JP" sz="1300">
              <a:latin typeface="ＭＳ Ｐゴシック" panose="020B0600070205080204" pitchFamily="50" charset="-128"/>
              <a:ea typeface="ＭＳ Ｐゴシック" panose="020B0600070205080204" pitchFamily="50" charset="-128"/>
            </a:rPr>
            <a:t>LED</a:t>
          </a:r>
          <a:r>
            <a:rPr kumimoji="1" lang="ja-JP" altLang="en-US" sz="1300">
              <a:latin typeface="ＭＳ Ｐゴシック" panose="020B0600070205080204" pitchFamily="50" charset="-128"/>
              <a:ea typeface="ＭＳ Ｐゴシック" panose="020B0600070205080204" pitchFamily="50" charset="-128"/>
            </a:rPr>
            <a:t>工事費の皆増及び公共施設保険料の見直しによる保険料が増となったが、財政調整基金積立金、減債基金積立金及びその他特定目的基金積立金の減がそれらを上回ったことが主な要因である。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宮崎県椎葉村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実質収支は</a:t>
          </a:r>
          <a:r>
            <a:rPr kumimoji="1" lang="en-US" altLang="ja-JP" sz="1400">
              <a:latin typeface="ＭＳ ゴシック" pitchFamily="49" charset="-128"/>
              <a:ea typeface="ＭＳ ゴシック" pitchFamily="49" charset="-128"/>
            </a:rPr>
            <a:t>163</a:t>
          </a:r>
          <a:r>
            <a:rPr kumimoji="1" lang="ja-JP" altLang="en-US" sz="1400">
              <a:latin typeface="ＭＳ ゴシック" pitchFamily="49" charset="-128"/>
              <a:ea typeface="ＭＳ ゴシック" pitchFamily="49" charset="-128"/>
            </a:rPr>
            <a:t>百万円となり、前年度と比較し微増となった。災害復旧事業費の増加により歳入歳出ともに大幅な増額となった。形式収支の増（</a:t>
          </a:r>
          <a:r>
            <a:rPr kumimoji="1" lang="en-US" altLang="ja-JP" sz="1400">
              <a:latin typeface="ＭＳ ゴシック" pitchFamily="49" charset="-128"/>
              <a:ea typeface="ＭＳ ゴシック" pitchFamily="49" charset="-128"/>
            </a:rPr>
            <a:t>508</a:t>
          </a:r>
          <a:r>
            <a:rPr kumimoji="1" lang="ja-JP" altLang="en-US" sz="1400">
              <a:latin typeface="ＭＳ ゴシック" pitchFamily="49" charset="-128"/>
              <a:ea typeface="ＭＳ ゴシック" pitchFamily="49" charset="-128"/>
            </a:rPr>
            <a:t>百万円増）が令和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年度に繰り越すべき財源の増を上回ったことにより実質収支が増となった。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宮崎県椎葉村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特別会計に赤字額はなく、健全な財政運営を保持している。しかし、依然として国民健康保険病院は赤字補填として一般会計からの運営補助金等を支出していることから経営改善が急務である。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また他の会計においても、これまで以上に自主財源の確保、経営改革等を積極的に推進し、財政健全化に取り組んでいきたい。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宮崎県椎葉村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分子は</a:t>
          </a:r>
          <a:r>
            <a:rPr kumimoji="1" lang="en-US" altLang="ja-JP" sz="1400">
              <a:latin typeface="ＭＳ ゴシック" pitchFamily="49" charset="-128"/>
              <a:ea typeface="ＭＳ ゴシック" pitchFamily="49" charset="-128"/>
            </a:rPr>
            <a:t>252</a:t>
          </a:r>
          <a:r>
            <a:rPr kumimoji="1" lang="ja-JP" altLang="en-US" sz="1400">
              <a:latin typeface="ＭＳ ゴシック" pitchFamily="49" charset="-128"/>
              <a:ea typeface="ＭＳ ゴシック" pitchFamily="49" charset="-128"/>
            </a:rPr>
            <a:t>百万円となった（前年度比</a:t>
          </a:r>
          <a:r>
            <a:rPr kumimoji="1" lang="en-US" altLang="ja-JP" sz="1400">
              <a:solidFill>
                <a:srgbClr val="FF0000"/>
              </a:solidFill>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百万円減）。</a:t>
          </a:r>
        </a:p>
        <a:p>
          <a:r>
            <a:rPr kumimoji="1" lang="ja-JP" altLang="en-US" sz="1400">
              <a:latin typeface="ＭＳ ゴシック" pitchFamily="49" charset="-128"/>
              <a:ea typeface="ＭＳ ゴシック" pitchFamily="49" charset="-128"/>
            </a:rPr>
            <a:t>臨時地方道整備事業（</a:t>
          </a:r>
          <a:r>
            <a:rPr kumimoji="1" lang="en-US" altLang="ja-JP" sz="1400">
              <a:latin typeface="ＭＳ ゴシック" pitchFamily="49" charset="-128"/>
              <a:ea typeface="ＭＳ ゴシック" pitchFamily="49" charset="-128"/>
            </a:rPr>
            <a:t>H13</a:t>
          </a:r>
          <a:r>
            <a:rPr kumimoji="1" lang="ja-JP" altLang="en-US" sz="1400">
              <a:latin typeface="ＭＳ ゴシック" pitchFamily="49" charset="-128"/>
              <a:ea typeface="ＭＳ ゴシック" pitchFamily="49" charset="-128"/>
            </a:rPr>
            <a:t>分）の一部完済に伴い事業費補正にかかる基準財政需要額が減となったものの、一般単独事業債や国予算貸付等債等の一部完済に伴う元利償還金の減や、公債費にかかる基準財政需要額が増（前年度比</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百万円増）となったことが主な要因である。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満期一括償還地方債の償還の財源として積み立てている減債基金はない。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宮崎県椎葉村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将来負担比率は前年度同様、数値なしとなった。</a:t>
          </a:r>
        </a:p>
        <a:p>
          <a:r>
            <a:rPr kumimoji="1" lang="ja-JP" altLang="en-US" sz="1400">
              <a:latin typeface="ＭＳ ゴシック" pitchFamily="49" charset="-128"/>
              <a:ea typeface="ＭＳ ゴシック" pitchFamily="49" charset="-128"/>
            </a:rPr>
            <a:t>分母については標準財政規模の減が要因で減額となり、将来負担額は退職手当負担見込額の増が要因となり増額となったが、分子が負の数となり数値なしとなった。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宮崎県椎葉村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百万円であり、前年度比で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財政調整基金を令和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年度決算財源不足により繰入れを行ったことが主な要因である。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本村は主として、財政調整基金、減債基金、ふるさと振興基金、過疎地域自立促進基金、公共施設等整備基金、森林環境譲与税基金に積立を行っている。財政調整基金については、基本的には地方自治法第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の規定による基金積立を実施し、財源不足の不足が生じたときの財源のため積立を行って</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いる。減債基金については、基本的に将来地方債の繰上償還を行うため計画的に予算計上をして積み立てることとしている。ふるさと振興基金及び公共施設等整備基金については、将来予定されている大規模普通建設事業並びに公共施設整備維持管理経費の財源とするため計画的に積立を行っている。過疎地域自立促進基金については、過疎対策事業推進のため計画的な積立を行い、過疎対策事業実施の際の財源として充当を行ってい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また、令和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年度より、ふるさと振興基金を創設し事業実施に活用していく予定である。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決算余剰が出た場合には、積立てを行い、財源不足の際に充当可能事業に充当し財源不足を補っていく。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・ふるさと振興基金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本村における「自ら考え自ら行う地域づくり事業」にかかる経費に充当。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・過疎地域自立促進基金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総合的な過疎対策事業を推進することにより、過疎地域からの脱却と住み心地の良い地域づくりを実現するための事業に充当。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将来の公共施設の整備又は維持管理経費に充当。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地域の福祉の向上に資する事業に充当。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森林環境保全に資する事業に充当。</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博物館エレベータ改修工事に対し公共施設整備基金を充当したことによる繰入並びに森林環境譲与税基金充当事業費の増に伴う森林環境譲与税基金繰入額の増が主な要因である。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基金を設置しており、将来当該基金を使用し事業を実施する見込みがある場合には計画的に予算に計上し積立を行っている。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今後も、将来当該基金の目的に当てはまる事業があれば財源充当する。また、決算余剰が出た場合には以後の事業に対し財源として使用するため積立てを行っていく。</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百万円であり、前年度比で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年度決算財源不足により繰入れを行ったことが主な要因である。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経済事情の著しい変動並びに災害復旧及び緊急を要する大規模な土木、その他建設事業、地方債の繰上償還、その他財産取得等に財源の不足が生じたときの財源として当基金を設置している。積立て方の考え方については、基本的には地方自治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の規定による基金積立及び予算計上された基金利子を積立てることとしている。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不測の事態に対応する基金であるので、計画的に積立てを行い有事の際に財源補填として運用を行う。</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基金利子の積立による増が要因である。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地方債の償還に必要な財源を確保し地方債の適正な管理を行うことにより将来にわたる財政の健全な運営に資するため当基金を設置している。積立の考え方については、基本的には将来地方債の繰上償還を行う際に計画的に予算計上をして積立てることとしてい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今後は、公債費の繰上げ償還等を実施する場合や、公債費</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が増大した場合に繰入れを行い財源不足を補っていく。</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92490E6-BFA4-4B9C-9AC4-94A5A8747C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F94599DE-E479-49E5-9DD9-45C534F404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834B899A-AD0C-48A1-99DF-CB4CAFEF2E25}"/>
            </a:ext>
          </a:extLst>
        </xdr:cNvPr>
        <xdr:cNvSpPr/>
      </xdr:nvSpPr>
      <xdr:spPr>
        <a:xfrm>
          <a:off x="117538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55F2121E-D3EF-4944-A14C-CF62F4CA0F14}"/>
            </a:ext>
          </a:extLst>
        </xdr:cNvPr>
        <xdr:cNvSpPr/>
      </xdr:nvSpPr>
      <xdr:spPr>
        <a:xfrm>
          <a:off x="131254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261E2903-EB98-42F7-8604-3DF6557A644E}"/>
            </a:ext>
          </a:extLst>
        </xdr:cNvPr>
        <xdr:cNvSpPr/>
      </xdr:nvSpPr>
      <xdr:spPr>
        <a:xfrm>
          <a:off x="144970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305FD9D5-16CC-4ACC-A6B3-BA493C5A8293}"/>
            </a:ext>
          </a:extLst>
        </xdr:cNvPr>
        <xdr:cNvSpPr/>
      </xdr:nvSpPr>
      <xdr:spPr>
        <a:xfrm>
          <a:off x="158686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3CDB4E7-8336-4DE6-86FA-937CC9944B49}"/>
            </a:ext>
          </a:extLst>
        </xdr:cNvPr>
        <xdr:cNvSpPr/>
      </xdr:nvSpPr>
      <xdr:spPr>
        <a:xfrm>
          <a:off x="172402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1F4141A1-2627-4DFB-86F6-4134914CB009}"/>
            </a:ext>
          </a:extLst>
        </xdr:cNvPr>
        <xdr:cNvSpPr/>
      </xdr:nvSpPr>
      <xdr:spPr>
        <a:xfrm>
          <a:off x="117538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E5A91E87-181D-40F7-9BEA-B6C5E5DDB091}"/>
            </a:ext>
          </a:extLst>
        </xdr:cNvPr>
        <xdr:cNvSpPr/>
      </xdr:nvSpPr>
      <xdr:spPr>
        <a:xfrm>
          <a:off x="131254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36661138-01FE-46EA-B603-1112F4045571}"/>
            </a:ext>
          </a:extLst>
        </xdr:cNvPr>
        <xdr:cNvSpPr/>
      </xdr:nvSpPr>
      <xdr:spPr>
        <a:xfrm>
          <a:off x="144970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8F2DAEB8-A2C2-4751-8D1E-9BD495D248B7}"/>
            </a:ext>
          </a:extLst>
        </xdr:cNvPr>
        <xdr:cNvSpPr/>
      </xdr:nvSpPr>
      <xdr:spPr>
        <a:xfrm>
          <a:off x="158686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77C6A1CB-B11D-4682-9C27-A14AD9801D5C}"/>
            </a:ext>
          </a:extLst>
        </xdr:cNvPr>
        <xdr:cNvSpPr/>
      </xdr:nvSpPr>
      <xdr:spPr>
        <a:xfrm>
          <a:off x="172402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9182794D-071B-44A5-807D-E90036F65C14}"/>
            </a:ext>
          </a:extLst>
        </xdr:cNvPr>
        <xdr:cNvSpPr/>
      </xdr:nvSpPr>
      <xdr:spPr>
        <a:xfrm>
          <a:off x="359410" y="59690"/>
          <a:ext cx="11391265" cy="638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5486FBFF-6E96-40E6-8078-75CAE8FBCA13}"/>
            </a:ext>
          </a:extLst>
        </xdr:cNvPr>
        <xdr:cNvSpPr/>
      </xdr:nvSpPr>
      <xdr:spPr>
        <a:xfrm>
          <a:off x="15346680" y="190500"/>
          <a:ext cx="355155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B42194D4-E2F2-42B8-9C92-FBEB20A9CCFC}"/>
            </a:ext>
          </a:extLst>
        </xdr:cNvPr>
        <xdr:cNvSpPr/>
      </xdr:nvSpPr>
      <xdr:spPr>
        <a:xfrm>
          <a:off x="15351125" y="212090"/>
          <a:ext cx="3524250"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519F766D-A184-4B99-9BC1-F78CE846DF6C}"/>
            </a:ext>
          </a:extLst>
        </xdr:cNvPr>
        <xdr:cNvSpPr/>
      </xdr:nvSpPr>
      <xdr:spPr>
        <a:xfrm>
          <a:off x="15372715" y="245110"/>
          <a:ext cx="3470910" cy="4387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宮崎県椎葉村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FAD7B47A-5D30-46A3-91E5-B59CB4437EAF}"/>
            </a:ext>
          </a:extLst>
        </xdr:cNvPr>
        <xdr:cNvSpPr/>
      </xdr:nvSpPr>
      <xdr:spPr>
        <a:xfrm>
          <a:off x="12817475" y="190500"/>
          <a:ext cx="239204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578BAF6F-F8C2-4A7B-A23E-4959810D4659}"/>
            </a:ext>
          </a:extLst>
        </xdr:cNvPr>
        <xdr:cNvSpPr/>
      </xdr:nvSpPr>
      <xdr:spPr>
        <a:xfrm>
          <a:off x="12839065" y="212090"/>
          <a:ext cx="2355215"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BBADE9B0-476C-4D32-92BD-8BA489BB55EC}"/>
            </a:ext>
          </a:extLst>
        </xdr:cNvPr>
        <xdr:cNvSpPr/>
      </xdr:nvSpPr>
      <xdr:spPr>
        <a:xfrm>
          <a:off x="12870180" y="245110"/>
          <a:ext cx="2313305" cy="4533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84BF89D1-9880-4923-B3F7-C526E3A3F942}"/>
            </a:ext>
          </a:extLst>
        </xdr:cNvPr>
        <xdr:cNvSpPr/>
      </xdr:nvSpPr>
      <xdr:spPr>
        <a:xfrm>
          <a:off x="440690" y="885190"/>
          <a:ext cx="9081135" cy="177990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86507E88-F544-4D6E-BBA2-B4E3747EF222}"/>
            </a:ext>
          </a:extLst>
        </xdr:cNvPr>
        <xdr:cNvSpPr/>
      </xdr:nvSpPr>
      <xdr:spPr>
        <a:xfrm>
          <a:off x="563880" y="924560"/>
          <a:ext cx="1242695"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9BE78208-2D63-4000-94BC-98CCE2497C01}"/>
            </a:ext>
          </a:extLst>
        </xdr:cNvPr>
        <xdr:cNvSpPr/>
      </xdr:nvSpPr>
      <xdr:spPr>
        <a:xfrm>
          <a:off x="1764030" y="924560"/>
          <a:ext cx="120015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2,586
2,579
537.29
7,525,886
6,700,745
163,129
3,086,822
5,750,821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2DE1DE0E-CF3E-49F9-A715-57AD166890C8}"/>
            </a:ext>
          </a:extLst>
        </xdr:cNvPr>
        <xdr:cNvSpPr/>
      </xdr:nvSpPr>
      <xdr:spPr>
        <a:xfrm>
          <a:off x="2964180" y="924560"/>
          <a:ext cx="137160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B4B7FCD0-603A-4A5D-B953-37BB88D52309}"/>
            </a:ext>
          </a:extLst>
        </xdr:cNvPr>
        <xdr:cNvSpPr/>
      </xdr:nvSpPr>
      <xdr:spPr>
        <a:xfrm>
          <a:off x="4335780" y="939800"/>
          <a:ext cx="181673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609F51BE-774D-4806-B05A-CAE78F107081}"/>
            </a:ext>
          </a:extLst>
        </xdr:cNvPr>
        <xdr:cNvSpPr/>
      </xdr:nvSpPr>
      <xdr:spPr>
        <a:xfrm>
          <a:off x="6152515" y="939800"/>
          <a:ext cx="114046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183A92ED-315E-44DE-9BE0-EC6F780D8A3F}"/>
            </a:ext>
          </a:extLst>
        </xdr:cNvPr>
        <xdr:cNvSpPr/>
      </xdr:nvSpPr>
      <xdr:spPr>
        <a:xfrm>
          <a:off x="7352665" y="954405"/>
          <a:ext cx="583565"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E5039BD3-AA7C-4990-ADDE-6620BD301AD6}"/>
            </a:ext>
          </a:extLst>
        </xdr:cNvPr>
        <xdr:cNvSpPr/>
      </xdr:nvSpPr>
      <xdr:spPr>
        <a:xfrm>
          <a:off x="4335780" y="1716405"/>
          <a:ext cx="181673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ADD28AB0-DAB9-4109-B056-D409EC010BD9}"/>
            </a:ext>
          </a:extLst>
        </xdr:cNvPr>
        <xdr:cNvSpPr/>
      </xdr:nvSpPr>
      <xdr:spPr>
        <a:xfrm>
          <a:off x="6221730" y="1716405"/>
          <a:ext cx="330009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EFCAAA2A-D67B-49A2-AF99-F102618AD4C1}"/>
            </a:ext>
          </a:extLst>
        </xdr:cNvPr>
        <xdr:cNvSpPr/>
      </xdr:nvSpPr>
      <xdr:spPr>
        <a:xfrm>
          <a:off x="9979025" y="885190"/>
          <a:ext cx="1371600" cy="127381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37B5B148-0EBD-471F-A8F7-520C1F86BACF}"/>
            </a:ext>
          </a:extLst>
        </xdr:cNvPr>
        <xdr:cNvSpPr/>
      </xdr:nvSpPr>
      <xdr:spPr>
        <a:xfrm>
          <a:off x="10208895" y="954405"/>
          <a:ext cx="120015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383F8091-3668-4C02-9DA3-CFBB853D5543}"/>
            </a:ext>
          </a:extLst>
        </xdr:cNvPr>
        <xdr:cNvSpPr/>
      </xdr:nvSpPr>
      <xdr:spPr>
        <a:xfrm>
          <a:off x="10208895" y="1217295"/>
          <a:ext cx="1200150" cy="5226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52BADC88-2669-4545-99D5-EAC511A08F68}"/>
            </a:ext>
          </a:extLst>
        </xdr:cNvPr>
        <xdr:cNvSpPr/>
      </xdr:nvSpPr>
      <xdr:spPr>
        <a:xfrm>
          <a:off x="10208895" y="1560195"/>
          <a:ext cx="1319530" cy="6515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AC3B720-9721-42E3-AC57-2B93DA5AB19C}"/>
            </a:ext>
          </a:extLst>
        </xdr:cNvPr>
        <xdr:cNvCxnSpPr/>
      </xdr:nvCxnSpPr>
      <xdr:spPr>
        <a:xfrm flipH="1">
          <a:off x="10042525" y="103759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8D07BC6D-BFE1-484E-A713-631DEE10F4C0}"/>
            </a:ext>
          </a:extLst>
        </xdr:cNvPr>
        <xdr:cNvSpPr/>
      </xdr:nvSpPr>
      <xdr:spPr>
        <a:xfrm>
          <a:off x="10092690" y="999490"/>
          <a:ext cx="10731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E83BCCAC-CB96-40A1-9F0C-F65BBCFF5A1D}"/>
            </a:ext>
          </a:extLst>
        </xdr:cNvPr>
        <xdr:cNvSpPr/>
      </xdr:nvSpPr>
      <xdr:spPr>
        <a:xfrm>
          <a:off x="10092690" y="1308100"/>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200C7C9E-889A-4198-8300-4D6ED72E48E8}"/>
            </a:ext>
          </a:extLst>
        </xdr:cNvPr>
        <xdr:cNvCxnSpPr/>
      </xdr:nvCxnSpPr>
      <xdr:spPr>
        <a:xfrm>
          <a:off x="10137140" y="1560195"/>
          <a:ext cx="0" cy="14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D442AA49-1D65-4EFE-A8DD-48C362BDFA3D}"/>
            </a:ext>
          </a:extLst>
        </xdr:cNvPr>
        <xdr:cNvCxnSpPr/>
      </xdr:nvCxnSpPr>
      <xdr:spPr>
        <a:xfrm>
          <a:off x="10057765" y="1560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33BECE69-928E-41D5-AA8A-C2EDEAA98BF8}"/>
            </a:ext>
          </a:extLst>
        </xdr:cNvPr>
        <xdr:cNvCxnSpPr/>
      </xdr:nvCxnSpPr>
      <xdr:spPr>
        <a:xfrm flipV="1">
          <a:off x="10137140" y="179641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64A18696-D938-4B46-9601-D647CB2410FD}"/>
            </a:ext>
          </a:extLst>
        </xdr:cNvPr>
        <xdr:cNvCxnSpPr/>
      </xdr:nvCxnSpPr>
      <xdr:spPr>
        <a:xfrm>
          <a:off x="10057765" y="1941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540B23AF-27CE-4E19-AA0C-1684A65E173B}"/>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BE9E4DD0-78D7-4CBA-A630-1D1DE577C26E}"/>
            </a:ext>
          </a:extLst>
        </xdr:cNvPr>
        <xdr:cNvSpPr txBox="1"/>
      </xdr:nvSpPr>
      <xdr:spPr>
        <a:xfrm>
          <a:off x="419100" y="30079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5638624A-40A6-4B88-A65B-1A925459364C}"/>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4ABAEA0E-9921-4BAB-B60F-0AF9CE4C49F5}"/>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7187F5FA-23B3-4DFC-8D0E-FA11E72FF9BB}"/>
            </a:ext>
          </a:extLst>
        </xdr:cNvPr>
        <xdr:cNvSpPr txBox="1"/>
      </xdr:nvSpPr>
      <xdr:spPr>
        <a:xfrm>
          <a:off x="419100" y="37318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D9DFE397-8565-4230-9FFE-561D83731BA0}"/>
            </a:ext>
          </a:extLst>
        </xdr:cNvPr>
        <xdr:cNvSpPr/>
      </xdr:nvSpPr>
      <xdr:spPr>
        <a:xfrm>
          <a:off x="1142365" y="4254500"/>
          <a:ext cx="3826510"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C8F9B16B-46B9-4AC9-B3DB-941032A69E1C}"/>
            </a:ext>
          </a:extLst>
        </xdr:cNvPr>
        <xdr:cNvSpPr/>
      </xdr:nvSpPr>
      <xdr:spPr>
        <a:xfrm>
          <a:off x="1808974" y="4607497"/>
          <a:ext cx="1550316"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FD3C5C4-91DB-4F45-B107-C95C36AB8919}"/>
            </a:ext>
          </a:extLst>
        </xdr:cNvPr>
        <xdr:cNvSpPr/>
      </xdr:nvSpPr>
      <xdr:spPr>
        <a:xfrm>
          <a:off x="3451854" y="4585111"/>
          <a:ext cx="765186"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BA196984-19CF-4BCA-B24A-729981BBBEF5}"/>
            </a:ext>
          </a:extLst>
        </xdr:cNvPr>
        <xdr:cNvSpPr/>
      </xdr:nvSpPr>
      <xdr:spPr>
        <a:xfrm>
          <a:off x="49142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8022A934-6C04-4F7D-B40D-36F00A71C21B}"/>
            </a:ext>
          </a:extLst>
        </xdr:cNvPr>
        <xdr:cNvSpPr/>
      </xdr:nvSpPr>
      <xdr:spPr>
        <a:xfrm>
          <a:off x="49142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6D59E6C8-6E73-4478-872E-E825B97E5CFF}"/>
            </a:ext>
          </a:extLst>
        </xdr:cNvPr>
        <xdr:cNvSpPr/>
      </xdr:nvSpPr>
      <xdr:spPr>
        <a:xfrm>
          <a:off x="62858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36DF670C-A7FA-4434-82FB-68E929A2E5E1}"/>
            </a:ext>
          </a:extLst>
        </xdr:cNvPr>
        <xdr:cNvSpPr/>
      </xdr:nvSpPr>
      <xdr:spPr>
        <a:xfrm>
          <a:off x="62858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CF29C236-F33C-4B48-A4BA-26BD518E7F6E}"/>
            </a:ext>
          </a:extLst>
        </xdr:cNvPr>
        <xdr:cNvSpPr/>
      </xdr:nvSpPr>
      <xdr:spPr>
        <a:xfrm>
          <a:off x="77882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DFE46197-0D7D-426B-A306-22F603845C7E}"/>
            </a:ext>
          </a:extLst>
        </xdr:cNvPr>
        <xdr:cNvSpPr/>
      </xdr:nvSpPr>
      <xdr:spPr>
        <a:xfrm>
          <a:off x="77882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48D4B426-11B4-4716-AF5D-47287D0284AF}"/>
            </a:ext>
          </a:extLst>
        </xdr:cNvPr>
        <xdr:cNvSpPr/>
      </xdr:nvSpPr>
      <xdr:spPr>
        <a:xfrm>
          <a:off x="1142365" y="4932045"/>
          <a:ext cx="3826510"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DE0A86A8-1EB1-43CF-B56F-C87739992C18}"/>
            </a:ext>
          </a:extLst>
        </xdr:cNvPr>
        <xdr:cNvSpPr/>
      </xdr:nvSpPr>
      <xdr:spPr>
        <a:xfrm>
          <a:off x="5216525"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1C338225-551A-48D0-BB05-AF3626E72201}"/>
            </a:ext>
          </a:extLst>
        </xdr:cNvPr>
        <xdr:cNvSpPr/>
      </xdr:nvSpPr>
      <xdr:spPr>
        <a:xfrm>
          <a:off x="5216525"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35F1C6ED-70A1-425B-A449-1BB398DB6712}"/>
            </a:ext>
          </a:extLst>
        </xdr:cNvPr>
        <xdr:cNvSpPr txBox="1"/>
      </xdr:nvSpPr>
      <xdr:spPr>
        <a:xfrm>
          <a:off x="5273675" y="5229860"/>
          <a:ext cx="4098290"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当年度の有形固定資産減価償却率は</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52.7%</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と全国平均、類似団体平均と比較すると大きく下回っている。事業用資産に関しては、</a:t>
          </a:r>
          <a:r>
            <a:rPr kumimoji="1"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椎葉民族芸能博物館の昇降機改修など</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固定資産の取得・更新があったものの</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年間の老朽化分である減価償却費が有形固定資産の取得額を上回ったことから有形固定資産減価償却率は上昇している。インフラ資産に関しても、道路等の改修・整備があったものの</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間の老朽化分である減価償却費が有形固定資産の取得額を上回ったことから有形固定資産減価償却率は上昇している。今後インフラ資産の更新時期が重なってくることが予想されるため、引き続き公共施設等総合管理計画等の各種計画に基づいた適切な更新・維持管理に取り組む。</a:t>
          </a:r>
          <a:endParaRPr lang="ja-JP" altLang="ja-JP" sz="9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115730A9-C0D5-4F6D-B271-F1F9C12996C6}"/>
            </a:ext>
          </a:extLst>
        </xdr:cNvPr>
        <xdr:cNvSpPr txBox="1"/>
      </xdr:nvSpPr>
      <xdr:spPr>
        <a:xfrm>
          <a:off x="112331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1DEA5AC8-8BD7-4FF2-A62C-9CDCF4B33792}"/>
            </a:ext>
          </a:extLst>
        </xdr:cNvPr>
        <xdr:cNvCxnSpPr/>
      </xdr:nvCxnSpPr>
      <xdr:spPr>
        <a:xfrm>
          <a:off x="1142365" y="709676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46EE50F7-C621-4C9F-8919-D189300BC812}"/>
            </a:ext>
          </a:extLst>
        </xdr:cNvPr>
        <xdr:cNvSpPr txBox="1"/>
      </xdr:nvSpPr>
      <xdr:spPr>
        <a:xfrm>
          <a:off x="784241" y="69991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8565A99D-2D09-4DBA-AFF5-A204DCA216EC}"/>
            </a:ext>
          </a:extLst>
        </xdr:cNvPr>
        <xdr:cNvCxnSpPr/>
      </xdr:nvCxnSpPr>
      <xdr:spPr>
        <a:xfrm>
          <a:off x="1142365" y="6782617"/>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3B440148-1D0A-4D99-BF81-93FCE432131C}"/>
            </a:ext>
          </a:extLst>
        </xdr:cNvPr>
        <xdr:cNvSpPr txBox="1"/>
      </xdr:nvSpPr>
      <xdr:spPr>
        <a:xfrm>
          <a:off x="784241" y="668881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88CB97DE-719C-4FA2-87FB-805DFDD1764C}"/>
            </a:ext>
          </a:extLst>
        </xdr:cNvPr>
        <xdr:cNvCxnSpPr/>
      </xdr:nvCxnSpPr>
      <xdr:spPr>
        <a:xfrm>
          <a:off x="1142365" y="6474188"/>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843BC6FE-C984-4EA9-87CC-23DFC2725F7C}"/>
            </a:ext>
          </a:extLst>
        </xdr:cNvPr>
        <xdr:cNvSpPr txBox="1"/>
      </xdr:nvSpPr>
      <xdr:spPr>
        <a:xfrm>
          <a:off x="784241" y="638038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56EC0F87-6882-45C6-93B1-C8B27D167F89}"/>
            </a:ext>
          </a:extLst>
        </xdr:cNvPr>
        <xdr:cNvCxnSpPr/>
      </xdr:nvCxnSpPr>
      <xdr:spPr>
        <a:xfrm>
          <a:off x="1142365" y="6163854"/>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D8081FD8-336F-48CF-9EC6-AC937C0A0800}"/>
            </a:ext>
          </a:extLst>
        </xdr:cNvPr>
        <xdr:cNvSpPr txBox="1"/>
      </xdr:nvSpPr>
      <xdr:spPr>
        <a:xfrm>
          <a:off x="784241" y="607576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6D72D459-36EB-493D-8D43-F7900FE4BC67}"/>
            </a:ext>
          </a:extLst>
        </xdr:cNvPr>
        <xdr:cNvCxnSpPr/>
      </xdr:nvCxnSpPr>
      <xdr:spPr>
        <a:xfrm>
          <a:off x="1142365" y="5855426"/>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406A1E0D-4051-4CDE-A0A2-9BD9365A54B0}"/>
            </a:ext>
          </a:extLst>
        </xdr:cNvPr>
        <xdr:cNvSpPr txBox="1"/>
      </xdr:nvSpPr>
      <xdr:spPr>
        <a:xfrm>
          <a:off x="784241" y="576543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E8DB60C1-3AF0-4C58-ADE8-1E3D1F6221D5}"/>
            </a:ext>
          </a:extLst>
        </xdr:cNvPr>
        <xdr:cNvCxnSpPr/>
      </xdr:nvCxnSpPr>
      <xdr:spPr>
        <a:xfrm>
          <a:off x="1142365" y="5554617"/>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F65F4523-A38D-4946-810A-EE6748DE53BB}"/>
            </a:ext>
          </a:extLst>
        </xdr:cNvPr>
        <xdr:cNvSpPr txBox="1"/>
      </xdr:nvSpPr>
      <xdr:spPr>
        <a:xfrm>
          <a:off x="784241" y="545700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B5A1B238-046D-4BDB-B02A-7FEF7072560B}"/>
            </a:ext>
          </a:extLst>
        </xdr:cNvPr>
        <xdr:cNvCxnSpPr/>
      </xdr:nvCxnSpPr>
      <xdr:spPr>
        <a:xfrm>
          <a:off x="1142365" y="5240473"/>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BB2FB800-7D3B-43EA-A77B-54C0A1A08FDC}"/>
            </a:ext>
          </a:extLst>
        </xdr:cNvPr>
        <xdr:cNvSpPr txBox="1"/>
      </xdr:nvSpPr>
      <xdr:spPr>
        <a:xfrm>
          <a:off x="784241" y="514667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CF2B7D09-5870-4B9A-AA89-6ECC090167CD}"/>
            </a:ext>
          </a:extLst>
        </xdr:cNvPr>
        <xdr:cNvCxnSpPr/>
      </xdr:nvCxnSpPr>
      <xdr:spPr>
        <a:xfrm>
          <a:off x="1142365" y="4932045"/>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A2BF111B-9AC1-464E-B901-3D04B0C5A058}"/>
            </a:ext>
          </a:extLst>
        </xdr:cNvPr>
        <xdr:cNvSpPr txBox="1"/>
      </xdr:nvSpPr>
      <xdr:spPr>
        <a:xfrm>
          <a:off x="784241" y="48382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65777A38-8E37-41D7-A005-40380EF251F5}"/>
            </a:ext>
          </a:extLst>
        </xdr:cNvPr>
        <xdr:cNvSpPr/>
      </xdr:nvSpPr>
      <xdr:spPr>
        <a:xfrm>
          <a:off x="1142365" y="4932045"/>
          <a:ext cx="3826510"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155575</xdr:rowOff>
    </xdr:from>
    <xdr:to>
      <xdr:col>23</xdr:col>
      <xdr:colOff>85090</xdr:colOff>
      <xdr:row>34</xdr:row>
      <xdr:rowOff>168819</xdr:rowOff>
    </xdr:to>
    <xdr:cxnSp macro="">
      <xdr:nvCxnSpPr>
        <xdr:cNvPr id="77" name="直線コネクタ 76">
          <a:extLst>
            <a:ext uri="{FF2B5EF4-FFF2-40B4-BE49-F238E27FC236}">
              <a16:creationId xmlns:a16="http://schemas.microsoft.com/office/drawing/2014/main" id="{144B78C1-95A8-41F0-A791-D8DA0AEC7CDD}"/>
            </a:ext>
          </a:extLst>
        </xdr:cNvPr>
        <xdr:cNvCxnSpPr/>
      </xdr:nvCxnSpPr>
      <xdr:spPr>
        <a:xfrm flipV="1">
          <a:off x="4295775" y="5365750"/>
          <a:ext cx="1270" cy="1388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1196</xdr:rowOff>
    </xdr:from>
    <xdr:ext cx="405111" cy="259045"/>
    <xdr:sp macro="" textlink="">
      <xdr:nvSpPr>
        <xdr:cNvPr id="78" name="有形固定資産減価償却率最小値テキスト">
          <a:extLst>
            <a:ext uri="{FF2B5EF4-FFF2-40B4-BE49-F238E27FC236}">
              <a16:creationId xmlns:a16="http://schemas.microsoft.com/office/drawing/2014/main" id="{9D31DD49-9218-4BCD-9F7E-E2D2F0CF21D0}"/>
            </a:ext>
          </a:extLst>
        </xdr:cNvPr>
        <xdr:cNvSpPr txBox="1"/>
      </xdr:nvSpPr>
      <xdr:spPr>
        <a:xfrm>
          <a:off x="4342765" y="6754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168819</xdr:rowOff>
    </xdr:from>
    <xdr:to>
      <xdr:col>23</xdr:col>
      <xdr:colOff>174625</xdr:colOff>
      <xdr:row>34</xdr:row>
      <xdr:rowOff>168819</xdr:rowOff>
    </xdr:to>
    <xdr:cxnSp macro="">
      <xdr:nvCxnSpPr>
        <xdr:cNvPr id="79" name="直線コネクタ 78">
          <a:extLst>
            <a:ext uri="{FF2B5EF4-FFF2-40B4-BE49-F238E27FC236}">
              <a16:creationId xmlns:a16="http://schemas.microsoft.com/office/drawing/2014/main" id="{D0968993-B4DF-4173-B807-543917BD8870}"/>
            </a:ext>
          </a:extLst>
        </xdr:cNvPr>
        <xdr:cNvCxnSpPr/>
      </xdr:nvCxnSpPr>
      <xdr:spPr>
        <a:xfrm>
          <a:off x="4206875" y="6754404"/>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102252</xdr:rowOff>
    </xdr:from>
    <xdr:ext cx="405111" cy="259045"/>
    <xdr:sp macro="" textlink="">
      <xdr:nvSpPr>
        <xdr:cNvPr id="80" name="有形固定資産減価償却率最大値テキスト">
          <a:extLst>
            <a:ext uri="{FF2B5EF4-FFF2-40B4-BE49-F238E27FC236}">
              <a16:creationId xmlns:a16="http://schemas.microsoft.com/office/drawing/2014/main" id="{97CC04EA-7565-4647-BD56-A7D435BF9FEC}"/>
            </a:ext>
          </a:extLst>
        </xdr:cNvPr>
        <xdr:cNvSpPr txBox="1"/>
      </xdr:nvSpPr>
      <xdr:spPr>
        <a:xfrm>
          <a:off x="4342765" y="513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155575</xdr:rowOff>
    </xdr:from>
    <xdr:to>
      <xdr:col>23</xdr:col>
      <xdr:colOff>174625</xdr:colOff>
      <xdr:row>26</xdr:row>
      <xdr:rowOff>155575</xdr:rowOff>
    </xdr:to>
    <xdr:cxnSp macro="">
      <xdr:nvCxnSpPr>
        <xdr:cNvPr id="81" name="直線コネクタ 80">
          <a:extLst>
            <a:ext uri="{FF2B5EF4-FFF2-40B4-BE49-F238E27FC236}">
              <a16:creationId xmlns:a16="http://schemas.microsoft.com/office/drawing/2014/main" id="{2AC5B2A3-B1D6-4B53-ADDF-DA332CE62842}"/>
            </a:ext>
          </a:extLst>
        </xdr:cNvPr>
        <xdr:cNvCxnSpPr/>
      </xdr:nvCxnSpPr>
      <xdr:spPr>
        <a:xfrm>
          <a:off x="4206875" y="5365750"/>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141985</xdr:rowOff>
    </xdr:from>
    <xdr:ext cx="405111" cy="259045"/>
    <xdr:sp macro="" textlink="">
      <xdr:nvSpPr>
        <xdr:cNvPr id="82" name="有形固定資産減価償却率平均値テキスト">
          <a:extLst>
            <a:ext uri="{FF2B5EF4-FFF2-40B4-BE49-F238E27FC236}">
              <a16:creationId xmlns:a16="http://schemas.microsoft.com/office/drawing/2014/main" id="{F27AE6D4-2595-4964-AD08-04A6344A957A}"/>
            </a:ext>
          </a:extLst>
        </xdr:cNvPr>
        <xdr:cNvSpPr txBox="1"/>
      </xdr:nvSpPr>
      <xdr:spPr>
        <a:xfrm>
          <a:off x="4342765" y="62075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163558</xdr:rowOff>
    </xdr:from>
    <xdr:to>
      <xdr:col>23</xdr:col>
      <xdr:colOff>136525</xdr:colOff>
      <xdr:row>32</xdr:row>
      <xdr:rowOff>93708</xdr:rowOff>
    </xdr:to>
    <xdr:sp macro="" textlink="">
      <xdr:nvSpPr>
        <xdr:cNvPr id="83" name="フローチャート: 判断 82">
          <a:extLst>
            <a:ext uri="{FF2B5EF4-FFF2-40B4-BE49-F238E27FC236}">
              <a16:creationId xmlns:a16="http://schemas.microsoft.com/office/drawing/2014/main" id="{47722186-6FE2-4519-8B08-AA857AEF3B03}"/>
            </a:ext>
          </a:extLst>
        </xdr:cNvPr>
        <xdr:cNvSpPr/>
      </xdr:nvSpPr>
      <xdr:spPr>
        <a:xfrm>
          <a:off x="4244975" y="6232888"/>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120378</xdr:rowOff>
    </xdr:from>
    <xdr:to>
      <xdr:col>19</xdr:col>
      <xdr:colOff>187325</xdr:colOff>
      <xdr:row>32</xdr:row>
      <xdr:rowOff>50528</xdr:rowOff>
    </xdr:to>
    <xdr:sp macro="" textlink="">
      <xdr:nvSpPr>
        <xdr:cNvPr id="84" name="フローチャート: 判断 83">
          <a:extLst>
            <a:ext uri="{FF2B5EF4-FFF2-40B4-BE49-F238E27FC236}">
              <a16:creationId xmlns:a16="http://schemas.microsoft.com/office/drawing/2014/main" id="{01883EDF-A2B4-465D-874B-268CD5AE0AD6}"/>
            </a:ext>
          </a:extLst>
        </xdr:cNvPr>
        <xdr:cNvSpPr/>
      </xdr:nvSpPr>
      <xdr:spPr>
        <a:xfrm>
          <a:off x="3611880" y="6189708"/>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80282</xdr:rowOff>
    </xdr:from>
    <xdr:to>
      <xdr:col>15</xdr:col>
      <xdr:colOff>187325</xdr:colOff>
      <xdr:row>32</xdr:row>
      <xdr:rowOff>10432</xdr:rowOff>
    </xdr:to>
    <xdr:sp macro="" textlink="">
      <xdr:nvSpPr>
        <xdr:cNvPr id="85" name="フローチャート: 判断 84">
          <a:extLst>
            <a:ext uri="{FF2B5EF4-FFF2-40B4-BE49-F238E27FC236}">
              <a16:creationId xmlns:a16="http://schemas.microsoft.com/office/drawing/2014/main" id="{31CAFAFD-D35A-4BD2-B0C8-60A7DA83FE78}"/>
            </a:ext>
          </a:extLst>
        </xdr:cNvPr>
        <xdr:cNvSpPr/>
      </xdr:nvSpPr>
      <xdr:spPr>
        <a:xfrm>
          <a:off x="2926080" y="6149612"/>
          <a:ext cx="806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58692</xdr:rowOff>
    </xdr:from>
    <xdr:to>
      <xdr:col>11</xdr:col>
      <xdr:colOff>187325</xdr:colOff>
      <xdr:row>31</xdr:row>
      <xdr:rowOff>160292</xdr:rowOff>
    </xdr:to>
    <xdr:sp macro="" textlink="">
      <xdr:nvSpPr>
        <xdr:cNvPr id="86" name="フローチャート: 判断 85">
          <a:extLst>
            <a:ext uri="{FF2B5EF4-FFF2-40B4-BE49-F238E27FC236}">
              <a16:creationId xmlns:a16="http://schemas.microsoft.com/office/drawing/2014/main" id="{42D252E1-5935-4046-8CBA-F49A5EF10A1C}"/>
            </a:ext>
          </a:extLst>
        </xdr:cNvPr>
        <xdr:cNvSpPr/>
      </xdr:nvSpPr>
      <xdr:spPr>
        <a:xfrm>
          <a:off x="2240280" y="6122307"/>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24765</xdr:rowOff>
    </xdr:from>
    <xdr:to>
      <xdr:col>7</xdr:col>
      <xdr:colOff>187325</xdr:colOff>
      <xdr:row>31</xdr:row>
      <xdr:rowOff>126365</xdr:rowOff>
    </xdr:to>
    <xdr:sp macro="" textlink="">
      <xdr:nvSpPr>
        <xdr:cNvPr id="87" name="フローチャート: 判断 86">
          <a:extLst>
            <a:ext uri="{FF2B5EF4-FFF2-40B4-BE49-F238E27FC236}">
              <a16:creationId xmlns:a16="http://schemas.microsoft.com/office/drawing/2014/main" id="{F4833C4D-4941-406E-A9AC-F9255EEB9034}"/>
            </a:ext>
          </a:extLst>
        </xdr:cNvPr>
        <xdr:cNvSpPr/>
      </xdr:nvSpPr>
      <xdr:spPr>
        <a:xfrm>
          <a:off x="1554480" y="6088380"/>
          <a:ext cx="80645"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B99488B9-E720-4663-9A7B-BF859BDAC64F}"/>
            </a:ext>
          </a:extLst>
        </xdr:cNvPr>
        <xdr:cNvSpPr txBox="1"/>
      </xdr:nvSpPr>
      <xdr:spPr>
        <a:xfrm>
          <a:off x="413321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1163A059-2F29-4F4A-9365-CA7542FAED58}"/>
            </a:ext>
          </a:extLst>
        </xdr:cNvPr>
        <xdr:cNvSpPr txBox="1"/>
      </xdr:nvSpPr>
      <xdr:spPr>
        <a:xfrm>
          <a:off x="35020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12E220CA-015E-482A-839C-78C02FFDB72D}"/>
            </a:ext>
          </a:extLst>
        </xdr:cNvPr>
        <xdr:cNvSpPr txBox="1"/>
      </xdr:nvSpPr>
      <xdr:spPr>
        <a:xfrm>
          <a:off x="28162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A1E92EC3-BF62-4C48-9062-D5FD5611965D}"/>
            </a:ext>
          </a:extLst>
        </xdr:cNvPr>
        <xdr:cNvSpPr txBox="1"/>
      </xdr:nvSpPr>
      <xdr:spPr>
        <a:xfrm>
          <a:off x="21304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AB7DF297-B552-4D50-88AB-E3EB976E12E8}"/>
            </a:ext>
          </a:extLst>
        </xdr:cNvPr>
        <xdr:cNvSpPr txBox="1"/>
      </xdr:nvSpPr>
      <xdr:spPr>
        <a:xfrm>
          <a:off x="14446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167186</xdr:rowOff>
    </xdr:from>
    <xdr:to>
      <xdr:col>23</xdr:col>
      <xdr:colOff>136525</xdr:colOff>
      <xdr:row>30</xdr:row>
      <xdr:rowOff>97336</xdr:rowOff>
    </xdr:to>
    <xdr:sp macro="" textlink="">
      <xdr:nvSpPr>
        <xdr:cNvPr id="93" name="楕円 92">
          <a:extLst>
            <a:ext uri="{FF2B5EF4-FFF2-40B4-BE49-F238E27FC236}">
              <a16:creationId xmlns:a16="http://schemas.microsoft.com/office/drawing/2014/main" id="{CEA0EC6F-069A-42D1-8FBD-FBBFD5B28925}"/>
            </a:ext>
          </a:extLst>
        </xdr:cNvPr>
        <xdr:cNvSpPr/>
      </xdr:nvSpPr>
      <xdr:spPr>
        <a:xfrm>
          <a:off x="4244975" y="5895521"/>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18613</xdr:rowOff>
    </xdr:from>
    <xdr:ext cx="405111" cy="259045"/>
    <xdr:sp macro="" textlink="">
      <xdr:nvSpPr>
        <xdr:cNvPr id="94" name="有形固定資産減価償却率該当値テキスト">
          <a:extLst>
            <a:ext uri="{FF2B5EF4-FFF2-40B4-BE49-F238E27FC236}">
              <a16:creationId xmlns:a16="http://schemas.microsoft.com/office/drawing/2014/main" id="{CF1A4BA7-3519-4306-8C53-DC00B142DEE3}"/>
            </a:ext>
          </a:extLst>
        </xdr:cNvPr>
        <xdr:cNvSpPr txBox="1"/>
      </xdr:nvSpPr>
      <xdr:spPr>
        <a:xfrm>
          <a:off x="4342765" y="5746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142512</xdr:rowOff>
    </xdr:from>
    <xdr:to>
      <xdr:col>19</xdr:col>
      <xdr:colOff>187325</xdr:colOff>
      <xdr:row>30</xdr:row>
      <xdr:rowOff>72662</xdr:rowOff>
    </xdr:to>
    <xdr:sp macro="" textlink="">
      <xdr:nvSpPr>
        <xdr:cNvPr id="95" name="楕円 94">
          <a:extLst>
            <a:ext uri="{FF2B5EF4-FFF2-40B4-BE49-F238E27FC236}">
              <a16:creationId xmlns:a16="http://schemas.microsoft.com/office/drawing/2014/main" id="{8CE63BD2-AB41-4762-B441-8CFDCBBEA79A}"/>
            </a:ext>
          </a:extLst>
        </xdr:cNvPr>
        <xdr:cNvSpPr/>
      </xdr:nvSpPr>
      <xdr:spPr>
        <a:xfrm>
          <a:off x="3611880" y="5865132"/>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21862</xdr:rowOff>
    </xdr:from>
    <xdr:to>
      <xdr:col>23</xdr:col>
      <xdr:colOff>85725</xdr:colOff>
      <xdr:row>30</xdr:row>
      <xdr:rowOff>46536</xdr:rowOff>
    </xdr:to>
    <xdr:cxnSp macro="">
      <xdr:nvCxnSpPr>
        <xdr:cNvPr id="96" name="直線コネクタ 95">
          <a:extLst>
            <a:ext uri="{FF2B5EF4-FFF2-40B4-BE49-F238E27FC236}">
              <a16:creationId xmlns:a16="http://schemas.microsoft.com/office/drawing/2014/main" id="{F0486630-AE18-42F4-A7C3-A99DE21AD1F6}"/>
            </a:ext>
          </a:extLst>
        </xdr:cNvPr>
        <xdr:cNvCxnSpPr/>
      </xdr:nvCxnSpPr>
      <xdr:spPr>
        <a:xfrm>
          <a:off x="3656965" y="5914027"/>
          <a:ext cx="640715" cy="30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102417</xdr:rowOff>
    </xdr:from>
    <xdr:to>
      <xdr:col>15</xdr:col>
      <xdr:colOff>187325</xdr:colOff>
      <xdr:row>30</xdr:row>
      <xdr:rowOff>32567</xdr:rowOff>
    </xdr:to>
    <xdr:sp macro="" textlink="">
      <xdr:nvSpPr>
        <xdr:cNvPr id="97" name="楕円 96">
          <a:extLst>
            <a:ext uri="{FF2B5EF4-FFF2-40B4-BE49-F238E27FC236}">
              <a16:creationId xmlns:a16="http://schemas.microsoft.com/office/drawing/2014/main" id="{B88EF253-CB20-4597-856B-B2F4126A8BF2}"/>
            </a:ext>
          </a:extLst>
        </xdr:cNvPr>
        <xdr:cNvSpPr/>
      </xdr:nvSpPr>
      <xdr:spPr>
        <a:xfrm>
          <a:off x="2926080" y="5823132"/>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153217</xdr:rowOff>
    </xdr:from>
    <xdr:to>
      <xdr:col>19</xdr:col>
      <xdr:colOff>136525</xdr:colOff>
      <xdr:row>30</xdr:row>
      <xdr:rowOff>21862</xdr:rowOff>
    </xdr:to>
    <xdr:cxnSp macro="">
      <xdr:nvCxnSpPr>
        <xdr:cNvPr id="98" name="直線コネクタ 97">
          <a:extLst>
            <a:ext uri="{FF2B5EF4-FFF2-40B4-BE49-F238E27FC236}">
              <a16:creationId xmlns:a16="http://schemas.microsoft.com/office/drawing/2014/main" id="{F85B9451-06EF-4D0E-B87E-BE2330C29B0F}"/>
            </a:ext>
          </a:extLst>
        </xdr:cNvPr>
        <xdr:cNvCxnSpPr/>
      </xdr:nvCxnSpPr>
      <xdr:spPr>
        <a:xfrm>
          <a:off x="2971165" y="5877742"/>
          <a:ext cx="685800" cy="36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83911</xdr:rowOff>
    </xdr:from>
    <xdr:to>
      <xdr:col>11</xdr:col>
      <xdr:colOff>187325</xdr:colOff>
      <xdr:row>30</xdr:row>
      <xdr:rowOff>14061</xdr:rowOff>
    </xdr:to>
    <xdr:sp macro="" textlink="">
      <xdr:nvSpPr>
        <xdr:cNvPr id="99" name="楕円 98">
          <a:extLst>
            <a:ext uri="{FF2B5EF4-FFF2-40B4-BE49-F238E27FC236}">
              <a16:creationId xmlns:a16="http://schemas.microsoft.com/office/drawing/2014/main" id="{5E8FFCA2-2C50-44F6-98A1-89B7C36461E9}"/>
            </a:ext>
          </a:extLst>
        </xdr:cNvPr>
        <xdr:cNvSpPr/>
      </xdr:nvSpPr>
      <xdr:spPr>
        <a:xfrm>
          <a:off x="2240280" y="5810341"/>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134711</xdr:rowOff>
    </xdr:from>
    <xdr:to>
      <xdr:col>15</xdr:col>
      <xdr:colOff>136525</xdr:colOff>
      <xdr:row>29</xdr:row>
      <xdr:rowOff>153217</xdr:rowOff>
    </xdr:to>
    <xdr:cxnSp macro="">
      <xdr:nvCxnSpPr>
        <xdr:cNvPr id="100" name="直線コネクタ 99">
          <a:extLst>
            <a:ext uri="{FF2B5EF4-FFF2-40B4-BE49-F238E27FC236}">
              <a16:creationId xmlns:a16="http://schemas.microsoft.com/office/drawing/2014/main" id="{F827892C-CBED-426B-9E76-FD628438BD64}"/>
            </a:ext>
          </a:extLst>
        </xdr:cNvPr>
        <xdr:cNvCxnSpPr/>
      </xdr:nvCxnSpPr>
      <xdr:spPr>
        <a:xfrm>
          <a:off x="2285365" y="5855426"/>
          <a:ext cx="685800" cy="2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71574</xdr:rowOff>
    </xdr:from>
    <xdr:to>
      <xdr:col>7</xdr:col>
      <xdr:colOff>187325</xdr:colOff>
      <xdr:row>30</xdr:row>
      <xdr:rowOff>1724</xdr:rowOff>
    </xdr:to>
    <xdr:sp macro="" textlink="">
      <xdr:nvSpPr>
        <xdr:cNvPr id="101" name="楕円 100">
          <a:extLst>
            <a:ext uri="{FF2B5EF4-FFF2-40B4-BE49-F238E27FC236}">
              <a16:creationId xmlns:a16="http://schemas.microsoft.com/office/drawing/2014/main" id="{E7C85701-7B28-4CA5-93D0-D37B79013582}"/>
            </a:ext>
          </a:extLst>
        </xdr:cNvPr>
        <xdr:cNvSpPr/>
      </xdr:nvSpPr>
      <xdr:spPr>
        <a:xfrm>
          <a:off x="1554480" y="5794194"/>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122374</xdr:rowOff>
    </xdr:from>
    <xdr:to>
      <xdr:col>11</xdr:col>
      <xdr:colOff>136525</xdr:colOff>
      <xdr:row>29</xdr:row>
      <xdr:rowOff>134711</xdr:rowOff>
    </xdr:to>
    <xdr:cxnSp macro="">
      <xdr:nvCxnSpPr>
        <xdr:cNvPr id="102" name="直線コネクタ 101">
          <a:extLst>
            <a:ext uri="{FF2B5EF4-FFF2-40B4-BE49-F238E27FC236}">
              <a16:creationId xmlns:a16="http://schemas.microsoft.com/office/drawing/2014/main" id="{6E8C9A4E-4D50-4CFF-9BA2-017640F744C7}"/>
            </a:ext>
          </a:extLst>
        </xdr:cNvPr>
        <xdr:cNvCxnSpPr/>
      </xdr:nvCxnSpPr>
      <xdr:spPr>
        <a:xfrm>
          <a:off x="1599565" y="5848804"/>
          <a:ext cx="685800" cy="6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41655</xdr:rowOff>
    </xdr:from>
    <xdr:ext cx="405111" cy="259045"/>
    <xdr:sp macro="" textlink="">
      <xdr:nvSpPr>
        <xdr:cNvPr id="103" name="n_1aveValue有形固定資産減価償却率">
          <a:extLst>
            <a:ext uri="{FF2B5EF4-FFF2-40B4-BE49-F238E27FC236}">
              <a16:creationId xmlns:a16="http://schemas.microsoft.com/office/drawing/2014/main" id="{51328DEF-6E4B-49CB-898F-38777FE7EB98}"/>
            </a:ext>
          </a:extLst>
        </xdr:cNvPr>
        <xdr:cNvSpPr txBox="1"/>
      </xdr:nvSpPr>
      <xdr:spPr>
        <a:xfrm>
          <a:off x="3464569" y="6280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1559</xdr:rowOff>
    </xdr:from>
    <xdr:ext cx="405111" cy="259045"/>
    <xdr:sp macro="" textlink="">
      <xdr:nvSpPr>
        <xdr:cNvPr id="104" name="n_2aveValue有形固定資産減価償却率">
          <a:extLst>
            <a:ext uri="{FF2B5EF4-FFF2-40B4-BE49-F238E27FC236}">
              <a16:creationId xmlns:a16="http://schemas.microsoft.com/office/drawing/2014/main" id="{D9038D6B-868F-4310-B4CB-A4C9DC1E9659}"/>
            </a:ext>
          </a:extLst>
        </xdr:cNvPr>
        <xdr:cNvSpPr txBox="1"/>
      </xdr:nvSpPr>
      <xdr:spPr>
        <a:xfrm>
          <a:off x="2793374" y="6240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151419</xdr:rowOff>
    </xdr:from>
    <xdr:ext cx="405111" cy="259045"/>
    <xdr:sp macro="" textlink="">
      <xdr:nvSpPr>
        <xdr:cNvPr id="105" name="n_3aveValue有形固定資産減価償却率">
          <a:extLst>
            <a:ext uri="{FF2B5EF4-FFF2-40B4-BE49-F238E27FC236}">
              <a16:creationId xmlns:a16="http://schemas.microsoft.com/office/drawing/2014/main" id="{81FA2B6B-5128-451A-AA8E-29C4BD1B9641}"/>
            </a:ext>
          </a:extLst>
        </xdr:cNvPr>
        <xdr:cNvSpPr txBox="1"/>
      </xdr:nvSpPr>
      <xdr:spPr>
        <a:xfrm>
          <a:off x="2107574" y="6218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117492</xdr:rowOff>
    </xdr:from>
    <xdr:ext cx="405111" cy="259045"/>
    <xdr:sp macro="" textlink="">
      <xdr:nvSpPr>
        <xdr:cNvPr id="106" name="n_4aveValue有形固定資産減価償却率">
          <a:extLst>
            <a:ext uri="{FF2B5EF4-FFF2-40B4-BE49-F238E27FC236}">
              <a16:creationId xmlns:a16="http://schemas.microsoft.com/office/drawing/2014/main" id="{BBC73918-3E5E-4DC3-9586-07E892F7B6B2}"/>
            </a:ext>
          </a:extLst>
        </xdr:cNvPr>
        <xdr:cNvSpPr txBox="1"/>
      </xdr:nvSpPr>
      <xdr:spPr>
        <a:xfrm>
          <a:off x="1421774" y="6184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89189</xdr:rowOff>
    </xdr:from>
    <xdr:ext cx="405111" cy="259045"/>
    <xdr:sp macro="" textlink="">
      <xdr:nvSpPr>
        <xdr:cNvPr id="107" name="n_1mainValue有形固定資産減価償却率">
          <a:extLst>
            <a:ext uri="{FF2B5EF4-FFF2-40B4-BE49-F238E27FC236}">
              <a16:creationId xmlns:a16="http://schemas.microsoft.com/office/drawing/2014/main" id="{744E8D7F-1E9F-4B7A-B6EF-BBFC6599AB5B}"/>
            </a:ext>
          </a:extLst>
        </xdr:cNvPr>
        <xdr:cNvSpPr txBox="1"/>
      </xdr:nvSpPr>
      <xdr:spPr>
        <a:xfrm>
          <a:off x="3464569" y="5646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49094</xdr:rowOff>
    </xdr:from>
    <xdr:ext cx="405111" cy="259045"/>
    <xdr:sp macro="" textlink="">
      <xdr:nvSpPr>
        <xdr:cNvPr id="108" name="n_2mainValue有形固定資産減価償却率">
          <a:extLst>
            <a:ext uri="{FF2B5EF4-FFF2-40B4-BE49-F238E27FC236}">
              <a16:creationId xmlns:a16="http://schemas.microsoft.com/office/drawing/2014/main" id="{0F978609-E6B4-4C08-8A58-E4AAD5B70CC1}"/>
            </a:ext>
          </a:extLst>
        </xdr:cNvPr>
        <xdr:cNvSpPr txBox="1"/>
      </xdr:nvSpPr>
      <xdr:spPr>
        <a:xfrm>
          <a:off x="2793374" y="560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30588</xdr:rowOff>
    </xdr:from>
    <xdr:ext cx="405111" cy="259045"/>
    <xdr:sp macro="" textlink="">
      <xdr:nvSpPr>
        <xdr:cNvPr id="109" name="n_3mainValue有形固定資産減価償却率">
          <a:extLst>
            <a:ext uri="{FF2B5EF4-FFF2-40B4-BE49-F238E27FC236}">
              <a16:creationId xmlns:a16="http://schemas.microsoft.com/office/drawing/2014/main" id="{41AB7D70-AFF9-4172-954B-F751D8CD0B75}"/>
            </a:ext>
          </a:extLst>
        </xdr:cNvPr>
        <xdr:cNvSpPr txBox="1"/>
      </xdr:nvSpPr>
      <xdr:spPr>
        <a:xfrm>
          <a:off x="2107574" y="5581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18251</xdr:rowOff>
    </xdr:from>
    <xdr:ext cx="405111" cy="259045"/>
    <xdr:sp macro="" textlink="">
      <xdr:nvSpPr>
        <xdr:cNvPr id="110" name="n_4mainValue有形固定資産減価償却率">
          <a:extLst>
            <a:ext uri="{FF2B5EF4-FFF2-40B4-BE49-F238E27FC236}">
              <a16:creationId xmlns:a16="http://schemas.microsoft.com/office/drawing/2014/main" id="{AA44A5F1-B7F9-42BD-96F4-535FBCDD1A4D}"/>
            </a:ext>
          </a:extLst>
        </xdr:cNvPr>
        <xdr:cNvSpPr txBox="1"/>
      </xdr:nvSpPr>
      <xdr:spPr>
        <a:xfrm>
          <a:off x="1421774" y="5575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60E6CD82-CC1E-408C-9D72-71A5D73AD033}"/>
            </a:ext>
          </a:extLst>
        </xdr:cNvPr>
        <xdr:cNvSpPr/>
      </xdr:nvSpPr>
      <xdr:spPr>
        <a:xfrm>
          <a:off x="10188575" y="4254500"/>
          <a:ext cx="3805555"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6D9B64C8-B16B-43D1-A451-914B4EC5666E}"/>
            </a:ext>
          </a:extLst>
        </xdr:cNvPr>
        <xdr:cNvSpPr/>
      </xdr:nvSpPr>
      <xdr:spPr>
        <a:xfrm>
          <a:off x="11144518" y="4607497"/>
          <a:ext cx="941169"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a:extLst>
            <a:ext uri="{FF2B5EF4-FFF2-40B4-BE49-F238E27FC236}">
              <a16:creationId xmlns:a16="http://schemas.microsoft.com/office/drawing/2014/main" id="{12184097-88CC-486B-B0FF-A299D8028A95}"/>
            </a:ext>
          </a:extLst>
        </xdr:cNvPr>
        <xdr:cNvSpPr/>
      </xdr:nvSpPr>
      <xdr:spPr>
        <a:xfrm>
          <a:off x="12437015" y="4585111"/>
          <a:ext cx="858709"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[ 221.6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DC61DC9D-F0E5-4AD6-989D-9640CAA9D597}"/>
            </a:ext>
          </a:extLst>
        </xdr:cNvPr>
        <xdr:cNvSpPr/>
      </xdr:nvSpPr>
      <xdr:spPr>
        <a:xfrm>
          <a:off x="139604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37B0C5E2-95BC-43B4-BF49-ECBE186CE160}"/>
            </a:ext>
          </a:extLst>
        </xdr:cNvPr>
        <xdr:cNvSpPr/>
      </xdr:nvSpPr>
      <xdr:spPr>
        <a:xfrm>
          <a:off x="139604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DE681BC3-6AFB-4D66-ABCA-E00179BF7BF9}"/>
            </a:ext>
          </a:extLst>
        </xdr:cNvPr>
        <xdr:cNvSpPr/>
      </xdr:nvSpPr>
      <xdr:spPr>
        <a:xfrm>
          <a:off x="153320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3FCBB30A-0F77-4295-9FDF-62102E5868BF}"/>
            </a:ext>
          </a:extLst>
        </xdr:cNvPr>
        <xdr:cNvSpPr/>
      </xdr:nvSpPr>
      <xdr:spPr>
        <a:xfrm>
          <a:off x="153320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52821849-FD4D-4890-9EB6-1CF00260FF61}"/>
            </a:ext>
          </a:extLst>
        </xdr:cNvPr>
        <xdr:cNvSpPr/>
      </xdr:nvSpPr>
      <xdr:spPr>
        <a:xfrm>
          <a:off x="16813530"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7152DBD7-8E7E-482A-A75C-00A353A5A796}"/>
            </a:ext>
          </a:extLst>
        </xdr:cNvPr>
        <xdr:cNvSpPr/>
      </xdr:nvSpPr>
      <xdr:spPr>
        <a:xfrm>
          <a:off x="16813530"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F2A0F8D0-4298-4128-B223-88959CD0493C}"/>
            </a:ext>
          </a:extLst>
        </xdr:cNvPr>
        <xdr:cNvSpPr/>
      </xdr:nvSpPr>
      <xdr:spPr>
        <a:xfrm>
          <a:off x="10188575" y="4932045"/>
          <a:ext cx="3805555"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02E2C9C1-4B4C-46D3-B6A0-D1DD7496545B}"/>
            </a:ext>
          </a:extLst>
        </xdr:cNvPr>
        <xdr:cNvSpPr/>
      </xdr:nvSpPr>
      <xdr:spPr>
        <a:xfrm>
          <a:off x="14241780"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C6978A9C-4C17-4E70-B330-E6C393392F6C}"/>
            </a:ext>
          </a:extLst>
        </xdr:cNvPr>
        <xdr:cNvSpPr/>
      </xdr:nvSpPr>
      <xdr:spPr>
        <a:xfrm>
          <a:off x="14241780"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DBA0F423-D4F2-44F7-AB69-5454DC118C0D}"/>
            </a:ext>
          </a:extLst>
        </xdr:cNvPr>
        <xdr:cNvSpPr txBox="1"/>
      </xdr:nvSpPr>
      <xdr:spPr>
        <a:xfrm>
          <a:off x="14317980" y="5229860"/>
          <a:ext cx="4100195"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当年度の債務償還比率は類似団体平均と比較して</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21.5%</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高</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く、前年度より</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12.1%</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している。</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経年</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の比較では、債務償還比率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下降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傾向がみられる。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地方債残高の増加以上に、基金の増加等による充当可能財源が増加していることが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下降傾向の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要因の一つとなっている。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公共施設への投資と地方債残高のバランスを考慮していく必要がある。</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地方債発行額の抑制に努め、将来世代の負担を増やさないような財政運営に努める。</a:t>
          </a:r>
          <a:endParaRPr lang="ja-JP" altLang="ja-JP" sz="1050">
            <a:effectLst/>
            <a:latin typeface="ＭＳ Ｐゴシック" panose="020B0600070205080204" pitchFamily="50" charset="-128"/>
            <a:ea typeface="ＭＳ Ｐゴシック" panose="020B0600070205080204" pitchFamily="50" charset="-128"/>
          </a:endParaRPr>
        </a:p>
        <a:p>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513D404F-B65B-482B-AE4D-9867E0E19147}"/>
            </a:ext>
          </a:extLst>
        </xdr:cNvPr>
        <xdr:cNvSpPr txBox="1"/>
      </xdr:nvSpPr>
      <xdr:spPr>
        <a:xfrm>
          <a:off x="1015047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8EA32771-1FAD-4E96-AA21-5DF519DC56FD}"/>
            </a:ext>
          </a:extLst>
        </xdr:cNvPr>
        <xdr:cNvCxnSpPr/>
      </xdr:nvCxnSpPr>
      <xdr:spPr>
        <a:xfrm>
          <a:off x="10188575" y="7096760"/>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8037CD1F-A818-4DA4-9E56-5319F3BA21D2}"/>
            </a:ext>
          </a:extLst>
        </xdr:cNvPr>
        <xdr:cNvSpPr txBox="1"/>
      </xdr:nvSpPr>
      <xdr:spPr>
        <a:xfrm>
          <a:off x="9695591" y="699914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a:extLst>
            <a:ext uri="{FF2B5EF4-FFF2-40B4-BE49-F238E27FC236}">
              <a16:creationId xmlns:a16="http://schemas.microsoft.com/office/drawing/2014/main" id="{C1F9B3CB-93D7-4791-8C20-E4F55AF76FA6}"/>
            </a:ext>
          </a:extLst>
        </xdr:cNvPr>
        <xdr:cNvCxnSpPr/>
      </xdr:nvCxnSpPr>
      <xdr:spPr>
        <a:xfrm>
          <a:off x="10188575" y="673311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8" name="テキスト ボックス 127">
          <a:extLst>
            <a:ext uri="{FF2B5EF4-FFF2-40B4-BE49-F238E27FC236}">
              <a16:creationId xmlns:a16="http://schemas.microsoft.com/office/drawing/2014/main" id="{63419186-B70F-43EB-ADE5-8D4B3D09FBE9}"/>
            </a:ext>
          </a:extLst>
        </xdr:cNvPr>
        <xdr:cNvSpPr txBox="1"/>
      </xdr:nvSpPr>
      <xdr:spPr>
        <a:xfrm>
          <a:off x="9756296" y="663550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a:extLst>
            <a:ext uri="{FF2B5EF4-FFF2-40B4-BE49-F238E27FC236}">
              <a16:creationId xmlns:a16="http://schemas.microsoft.com/office/drawing/2014/main" id="{9758D9ED-5947-43FA-B19E-131E78B0B655}"/>
            </a:ext>
          </a:extLst>
        </xdr:cNvPr>
        <xdr:cNvCxnSpPr/>
      </xdr:nvCxnSpPr>
      <xdr:spPr>
        <a:xfrm>
          <a:off x="10188575" y="6369473"/>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a:extLst>
            <a:ext uri="{FF2B5EF4-FFF2-40B4-BE49-F238E27FC236}">
              <a16:creationId xmlns:a16="http://schemas.microsoft.com/office/drawing/2014/main" id="{66902ADE-E35B-493C-B878-13439BE39EB0}"/>
            </a:ext>
          </a:extLst>
        </xdr:cNvPr>
        <xdr:cNvSpPr txBox="1"/>
      </xdr:nvSpPr>
      <xdr:spPr>
        <a:xfrm>
          <a:off x="9756296" y="627948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a:extLst>
            <a:ext uri="{FF2B5EF4-FFF2-40B4-BE49-F238E27FC236}">
              <a16:creationId xmlns:a16="http://schemas.microsoft.com/office/drawing/2014/main" id="{D1982724-D08C-4815-87BB-3573249D8285}"/>
            </a:ext>
          </a:extLst>
        </xdr:cNvPr>
        <xdr:cNvCxnSpPr/>
      </xdr:nvCxnSpPr>
      <xdr:spPr>
        <a:xfrm>
          <a:off x="10188575" y="6013450"/>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a:extLst>
            <a:ext uri="{FF2B5EF4-FFF2-40B4-BE49-F238E27FC236}">
              <a16:creationId xmlns:a16="http://schemas.microsoft.com/office/drawing/2014/main" id="{202A2618-81CB-4735-9E8F-2D8FC9031922}"/>
            </a:ext>
          </a:extLst>
        </xdr:cNvPr>
        <xdr:cNvSpPr txBox="1"/>
      </xdr:nvSpPr>
      <xdr:spPr>
        <a:xfrm>
          <a:off x="9756296" y="591583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a:extLst>
            <a:ext uri="{FF2B5EF4-FFF2-40B4-BE49-F238E27FC236}">
              <a16:creationId xmlns:a16="http://schemas.microsoft.com/office/drawing/2014/main" id="{3998AB2C-ED62-44A6-AA5C-488F0933F5F2}"/>
            </a:ext>
          </a:extLst>
        </xdr:cNvPr>
        <xdr:cNvCxnSpPr/>
      </xdr:nvCxnSpPr>
      <xdr:spPr>
        <a:xfrm>
          <a:off x="10188575" y="564980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a:extLst>
            <a:ext uri="{FF2B5EF4-FFF2-40B4-BE49-F238E27FC236}">
              <a16:creationId xmlns:a16="http://schemas.microsoft.com/office/drawing/2014/main" id="{3A7BA790-9905-415B-87BE-C7BCC1869E22}"/>
            </a:ext>
          </a:extLst>
        </xdr:cNvPr>
        <xdr:cNvSpPr txBox="1"/>
      </xdr:nvSpPr>
      <xdr:spPr>
        <a:xfrm>
          <a:off x="9756296" y="556172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a:extLst>
            <a:ext uri="{FF2B5EF4-FFF2-40B4-BE49-F238E27FC236}">
              <a16:creationId xmlns:a16="http://schemas.microsoft.com/office/drawing/2014/main" id="{BAC7306F-6833-4761-9105-0A4DA9E1E044}"/>
            </a:ext>
          </a:extLst>
        </xdr:cNvPr>
        <xdr:cNvCxnSpPr/>
      </xdr:nvCxnSpPr>
      <xdr:spPr>
        <a:xfrm>
          <a:off x="10188575" y="5295688"/>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a:extLst>
            <a:ext uri="{FF2B5EF4-FFF2-40B4-BE49-F238E27FC236}">
              <a16:creationId xmlns:a16="http://schemas.microsoft.com/office/drawing/2014/main" id="{0B0664C2-4159-4130-A877-2442DB1F37EF}"/>
            </a:ext>
          </a:extLst>
        </xdr:cNvPr>
        <xdr:cNvSpPr txBox="1"/>
      </xdr:nvSpPr>
      <xdr:spPr>
        <a:xfrm>
          <a:off x="9856983" y="520188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17C24A74-A15B-4201-A442-6886512B9083}"/>
            </a:ext>
          </a:extLst>
        </xdr:cNvPr>
        <xdr:cNvCxnSpPr/>
      </xdr:nvCxnSpPr>
      <xdr:spPr>
        <a:xfrm>
          <a:off x="10188575" y="4932045"/>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0798522B-3D95-4BED-B23F-FB3607FD667F}"/>
            </a:ext>
          </a:extLst>
        </xdr:cNvPr>
        <xdr:cNvSpPr/>
      </xdr:nvSpPr>
      <xdr:spPr>
        <a:xfrm>
          <a:off x="10188575" y="4932045"/>
          <a:ext cx="3805555"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73078</xdr:rowOff>
    </xdr:to>
    <xdr:cxnSp macro="">
      <xdr:nvCxnSpPr>
        <xdr:cNvPr id="139" name="直線コネクタ 138">
          <a:extLst>
            <a:ext uri="{FF2B5EF4-FFF2-40B4-BE49-F238E27FC236}">
              <a16:creationId xmlns:a16="http://schemas.microsoft.com/office/drawing/2014/main" id="{6C310E1D-5548-4C86-BFD3-E0DFC65B9F9F}"/>
            </a:ext>
          </a:extLst>
        </xdr:cNvPr>
        <xdr:cNvCxnSpPr/>
      </xdr:nvCxnSpPr>
      <xdr:spPr>
        <a:xfrm flipV="1">
          <a:off x="13313410" y="5295688"/>
          <a:ext cx="1269" cy="135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76905</xdr:rowOff>
    </xdr:from>
    <xdr:ext cx="469744" cy="259045"/>
    <xdr:sp macro="" textlink="">
      <xdr:nvSpPr>
        <xdr:cNvPr id="140" name="債務償還比率最小値テキスト">
          <a:extLst>
            <a:ext uri="{FF2B5EF4-FFF2-40B4-BE49-F238E27FC236}">
              <a16:creationId xmlns:a16="http://schemas.microsoft.com/office/drawing/2014/main" id="{9CCB3E99-691E-420A-8879-975D45E2AE90}"/>
            </a:ext>
          </a:extLst>
        </xdr:cNvPr>
        <xdr:cNvSpPr txBox="1"/>
      </xdr:nvSpPr>
      <xdr:spPr>
        <a:xfrm>
          <a:off x="13369925" y="6658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73078</xdr:rowOff>
    </xdr:from>
    <xdr:to>
      <xdr:col>76</xdr:col>
      <xdr:colOff>111125</xdr:colOff>
      <xdr:row>34</xdr:row>
      <xdr:rowOff>73078</xdr:rowOff>
    </xdr:to>
    <xdr:cxnSp macro="">
      <xdr:nvCxnSpPr>
        <xdr:cNvPr id="141" name="直線コネクタ 140">
          <a:extLst>
            <a:ext uri="{FF2B5EF4-FFF2-40B4-BE49-F238E27FC236}">
              <a16:creationId xmlns:a16="http://schemas.microsoft.com/office/drawing/2014/main" id="{DDFFA54C-F251-4B58-83D7-9D6838A10073}"/>
            </a:ext>
          </a:extLst>
        </xdr:cNvPr>
        <xdr:cNvCxnSpPr/>
      </xdr:nvCxnSpPr>
      <xdr:spPr>
        <a:xfrm>
          <a:off x="13251180" y="6654853"/>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a:extLst>
            <a:ext uri="{FF2B5EF4-FFF2-40B4-BE49-F238E27FC236}">
              <a16:creationId xmlns:a16="http://schemas.microsoft.com/office/drawing/2014/main" id="{A3BA0FDC-2374-463E-A779-34F66F38B938}"/>
            </a:ext>
          </a:extLst>
        </xdr:cNvPr>
        <xdr:cNvSpPr txBox="1"/>
      </xdr:nvSpPr>
      <xdr:spPr>
        <a:xfrm>
          <a:off x="13369925" y="50671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a:extLst>
            <a:ext uri="{FF2B5EF4-FFF2-40B4-BE49-F238E27FC236}">
              <a16:creationId xmlns:a16="http://schemas.microsoft.com/office/drawing/2014/main" id="{4945C5B5-D29A-4CB7-B3FD-281D5F8069C4}"/>
            </a:ext>
          </a:extLst>
        </xdr:cNvPr>
        <xdr:cNvCxnSpPr/>
      </xdr:nvCxnSpPr>
      <xdr:spPr>
        <a:xfrm>
          <a:off x="13251180" y="5295688"/>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72799</xdr:rowOff>
    </xdr:from>
    <xdr:ext cx="469744" cy="259045"/>
    <xdr:sp macro="" textlink="">
      <xdr:nvSpPr>
        <xdr:cNvPr id="144" name="債務償還比率平均値テキスト">
          <a:extLst>
            <a:ext uri="{FF2B5EF4-FFF2-40B4-BE49-F238E27FC236}">
              <a16:creationId xmlns:a16="http://schemas.microsoft.com/office/drawing/2014/main" id="{5709119A-A6A0-4FAA-8E73-53BF98DE732D}"/>
            </a:ext>
          </a:extLst>
        </xdr:cNvPr>
        <xdr:cNvSpPr txBox="1"/>
      </xdr:nvSpPr>
      <xdr:spPr>
        <a:xfrm>
          <a:off x="13369925" y="54544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49922</xdr:rowOff>
    </xdr:from>
    <xdr:to>
      <xdr:col>76</xdr:col>
      <xdr:colOff>73025</xdr:colOff>
      <xdr:row>28</xdr:row>
      <xdr:rowOff>151522</xdr:rowOff>
    </xdr:to>
    <xdr:sp macro="" textlink="">
      <xdr:nvSpPr>
        <xdr:cNvPr id="145" name="フローチャート: 判断 144">
          <a:extLst>
            <a:ext uri="{FF2B5EF4-FFF2-40B4-BE49-F238E27FC236}">
              <a16:creationId xmlns:a16="http://schemas.microsoft.com/office/drawing/2014/main" id="{0B94A3AD-4656-420A-BDE6-C7A7976701F8}"/>
            </a:ext>
          </a:extLst>
        </xdr:cNvPr>
        <xdr:cNvSpPr/>
      </xdr:nvSpPr>
      <xdr:spPr>
        <a:xfrm>
          <a:off x="13289280" y="5606807"/>
          <a:ext cx="8064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71152</xdr:rowOff>
    </xdr:from>
    <xdr:to>
      <xdr:col>72</xdr:col>
      <xdr:colOff>123825</xdr:colOff>
      <xdr:row>29</xdr:row>
      <xdr:rowOff>1302</xdr:rowOff>
    </xdr:to>
    <xdr:sp macro="" textlink="">
      <xdr:nvSpPr>
        <xdr:cNvPr id="146" name="フローチャート: 判断 145">
          <a:extLst>
            <a:ext uri="{FF2B5EF4-FFF2-40B4-BE49-F238E27FC236}">
              <a16:creationId xmlns:a16="http://schemas.microsoft.com/office/drawing/2014/main" id="{F18AD53F-CBE7-48B4-BDF5-D6B0EC18D4E6}"/>
            </a:ext>
          </a:extLst>
        </xdr:cNvPr>
        <xdr:cNvSpPr/>
      </xdr:nvSpPr>
      <xdr:spPr>
        <a:xfrm>
          <a:off x="12629515" y="5622322"/>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40217</xdr:rowOff>
    </xdr:from>
    <xdr:to>
      <xdr:col>68</xdr:col>
      <xdr:colOff>123825</xdr:colOff>
      <xdr:row>29</xdr:row>
      <xdr:rowOff>141817</xdr:rowOff>
    </xdr:to>
    <xdr:sp macro="" textlink="">
      <xdr:nvSpPr>
        <xdr:cNvPr id="147" name="フローチャート: 判断 146">
          <a:extLst>
            <a:ext uri="{FF2B5EF4-FFF2-40B4-BE49-F238E27FC236}">
              <a16:creationId xmlns:a16="http://schemas.microsoft.com/office/drawing/2014/main" id="{C1797F81-F158-4D8A-AB3F-628280EF6B98}"/>
            </a:ext>
          </a:extLst>
        </xdr:cNvPr>
        <xdr:cNvSpPr/>
      </xdr:nvSpPr>
      <xdr:spPr>
        <a:xfrm>
          <a:off x="11943715" y="5764742"/>
          <a:ext cx="10731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51012</xdr:rowOff>
    </xdr:from>
    <xdr:to>
      <xdr:col>64</xdr:col>
      <xdr:colOff>123825</xdr:colOff>
      <xdr:row>29</xdr:row>
      <xdr:rowOff>152612</xdr:rowOff>
    </xdr:to>
    <xdr:sp macro="" textlink="">
      <xdr:nvSpPr>
        <xdr:cNvPr id="148" name="フローチャート: 判断 147">
          <a:extLst>
            <a:ext uri="{FF2B5EF4-FFF2-40B4-BE49-F238E27FC236}">
              <a16:creationId xmlns:a16="http://schemas.microsoft.com/office/drawing/2014/main" id="{1244CDE5-5427-48A9-811E-445D97CECB64}"/>
            </a:ext>
          </a:extLst>
        </xdr:cNvPr>
        <xdr:cNvSpPr/>
      </xdr:nvSpPr>
      <xdr:spPr>
        <a:xfrm>
          <a:off x="11257915" y="5779347"/>
          <a:ext cx="10731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15208</xdr:rowOff>
    </xdr:from>
    <xdr:to>
      <xdr:col>60</xdr:col>
      <xdr:colOff>123825</xdr:colOff>
      <xdr:row>29</xdr:row>
      <xdr:rowOff>116808</xdr:rowOff>
    </xdr:to>
    <xdr:sp macro="" textlink="">
      <xdr:nvSpPr>
        <xdr:cNvPr id="149" name="フローチャート: 判断 148">
          <a:extLst>
            <a:ext uri="{FF2B5EF4-FFF2-40B4-BE49-F238E27FC236}">
              <a16:creationId xmlns:a16="http://schemas.microsoft.com/office/drawing/2014/main" id="{C0D3E2BA-AC17-43E3-8DD6-5692231E3824}"/>
            </a:ext>
          </a:extLst>
        </xdr:cNvPr>
        <xdr:cNvSpPr/>
      </xdr:nvSpPr>
      <xdr:spPr>
        <a:xfrm>
          <a:off x="10572115" y="5743543"/>
          <a:ext cx="10731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12B3DFD8-DDF5-42DA-B1DD-45C44660FA8E}"/>
            </a:ext>
          </a:extLst>
        </xdr:cNvPr>
        <xdr:cNvSpPr txBox="1"/>
      </xdr:nvSpPr>
      <xdr:spPr>
        <a:xfrm>
          <a:off x="1316037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9DA9545E-9CDF-4C19-B52D-9A56322E78E5}"/>
            </a:ext>
          </a:extLst>
        </xdr:cNvPr>
        <xdr:cNvSpPr txBox="1"/>
      </xdr:nvSpPr>
      <xdr:spPr>
        <a:xfrm>
          <a:off x="125272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35B6E15D-1217-4250-A9A1-C91BB85B6507}"/>
            </a:ext>
          </a:extLst>
        </xdr:cNvPr>
        <xdr:cNvSpPr txBox="1"/>
      </xdr:nvSpPr>
      <xdr:spPr>
        <a:xfrm>
          <a:off x="118414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771B8E39-2563-4FA2-8D55-65B3D4158D2E}"/>
            </a:ext>
          </a:extLst>
        </xdr:cNvPr>
        <xdr:cNvSpPr txBox="1"/>
      </xdr:nvSpPr>
      <xdr:spPr>
        <a:xfrm>
          <a:off x="111556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58B4BBB1-9181-4AD7-BDFC-5973ED6DD570}"/>
            </a:ext>
          </a:extLst>
        </xdr:cNvPr>
        <xdr:cNvSpPr txBox="1"/>
      </xdr:nvSpPr>
      <xdr:spPr>
        <a:xfrm>
          <a:off x="104698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88604</xdr:rowOff>
    </xdr:from>
    <xdr:to>
      <xdr:col>76</xdr:col>
      <xdr:colOff>73025</xdr:colOff>
      <xdr:row>29</xdr:row>
      <xdr:rowOff>18754</xdr:rowOff>
    </xdr:to>
    <xdr:sp macro="" textlink="">
      <xdr:nvSpPr>
        <xdr:cNvPr id="155" name="楕円 154">
          <a:extLst>
            <a:ext uri="{FF2B5EF4-FFF2-40B4-BE49-F238E27FC236}">
              <a16:creationId xmlns:a16="http://schemas.microsoft.com/office/drawing/2014/main" id="{B3ED5B2B-F294-4344-8F08-77395881D34E}"/>
            </a:ext>
          </a:extLst>
        </xdr:cNvPr>
        <xdr:cNvSpPr/>
      </xdr:nvSpPr>
      <xdr:spPr>
        <a:xfrm>
          <a:off x="13289280" y="5645489"/>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67031</xdr:rowOff>
    </xdr:from>
    <xdr:ext cx="469744" cy="259045"/>
    <xdr:sp macro="" textlink="">
      <xdr:nvSpPr>
        <xdr:cNvPr id="156" name="債務償還比率該当値テキスト">
          <a:extLst>
            <a:ext uri="{FF2B5EF4-FFF2-40B4-BE49-F238E27FC236}">
              <a16:creationId xmlns:a16="http://schemas.microsoft.com/office/drawing/2014/main" id="{6744DA4A-7E10-4360-9DAD-252AD6D7D6C5}"/>
            </a:ext>
          </a:extLst>
        </xdr:cNvPr>
        <xdr:cNvSpPr txBox="1"/>
      </xdr:nvSpPr>
      <xdr:spPr>
        <a:xfrm>
          <a:off x="13369925" y="561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66834</xdr:rowOff>
    </xdr:from>
    <xdr:to>
      <xdr:col>72</xdr:col>
      <xdr:colOff>123825</xdr:colOff>
      <xdr:row>28</xdr:row>
      <xdr:rowOff>168434</xdr:rowOff>
    </xdr:to>
    <xdr:sp macro="" textlink="">
      <xdr:nvSpPr>
        <xdr:cNvPr id="157" name="楕円 156">
          <a:extLst>
            <a:ext uri="{FF2B5EF4-FFF2-40B4-BE49-F238E27FC236}">
              <a16:creationId xmlns:a16="http://schemas.microsoft.com/office/drawing/2014/main" id="{FE34C62E-CBA3-4DE7-985E-21B406A6AAC9}"/>
            </a:ext>
          </a:extLst>
        </xdr:cNvPr>
        <xdr:cNvSpPr/>
      </xdr:nvSpPr>
      <xdr:spPr>
        <a:xfrm>
          <a:off x="12629515" y="5618004"/>
          <a:ext cx="10731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117634</xdr:rowOff>
    </xdr:from>
    <xdr:to>
      <xdr:col>76</xdr:col>
      <xdr:colOff>22225</xdr:colOff>
      <xdr:row>28</xdr:row>
      <xdr:rowOff>139404</xdr:rowOff>
    </xdr:to>
    <xdr:cxnSp macro="">
      <xdr:nvCxnSpPr>
        <xdr:cNvPr id="158" name="直線コネクタ 157">
          <a:extLst>
            <a:ext uri="{FF2B5EF4-FFF2-40B4-BE49-F238E27FC236}">
              <a16:creationId xmlns:a16="http://schemas.microsoft.com/office/drawing/2014/main" id="{DF395DAF-2FD5-4BFE-A26B-47D7CB3E955D}"/>
            </a:ext>
          </a:extLst>
        </xdr:cNvPr>
        <xdr:cNvCxnSpPr/>
      </xdr:nvCxnSpPr>
      <xdr:spPr>
        <a:xfrm>
          <a:off x="12684125" y="5670709"/>
          <a:ext cx="631190" cy="1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45614</xdr:rowOff>
    </xdr:from>
    <xdr:to>
      <xdr:col>68</xdr:col>
      <xdr:colOff>123825</xdr:colOff>
      <xdr:row>29</xdr:row>
      <xdr:rowOff>147214</xdr:rowOff>
    </xdr:to>
    <xdr:sp macro="" textlink="">
      <xdr:nvSpPr>
        <xdr:cNvPr id="159" name="楕円 158">
          <a:extLst>
            <a:ext uri="{FF2B5EF4-FFF2-40B4-BE49-F238E27FC236}">
              <a16:creationId xmlns:a16="http://schemas.microsoft.com/office/drawing/2014/main" id="{148F9ECC-05A2-43F6-A5FC-6884DD4CEA06}"/>
            </a:ext>
          </a:extLst>
        </xdr:cNvPr>
        <xdr:cNvSpPr/>
      </xdr:nvSpPr>
      <xdr:spPr>
        <a:xfrm>
          <a:off x="11943715" y="5772044"/>
          <a:ext cx="10731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117634</xdr:rowOff>
    </xdr:from>
    <xdr:to>
      <xdr:col>72</xdr:col>
      <xdr:colOff>73025</xdr:colOff>
      <xdr:row>29</xdr:row>
      <xdr:rowOff>96414</xdr:rowOff>
    </xdr:to>
    <xdr:cxnSp macro="">
      <xdr:nvCxnSpPr>
        <xdr:cNvPr id="160" name="直線コネクタ 159">
          <a:extLst>
            <a:ext uri="{FF2B5EF4-FFF2-40B4-BE49-F238E27FC236}">
              <a16:creationId xmlns:a16="http://schemas.microsoft.com/office/drawing/2014/main" id="{51E02C41-B182-4B75-B6A2-9650B6E6FEE0}"/>
            </a:ext>
          </a:extLst>
        </xdr:cNvPr>
        <xdr:cNvCxnSpPr/>
      </xdr:nvCxnSpPr>
      <xdr:spPr>
        <a:xfrm flipV="1">
          <a:off x="11998325" y="5670709"/>
          <a:ext cx="685800" cy="146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143489</xdr:rowOff>
    </xdr:from>
    <xdr:to>
      <xdr:col>64</xdr:col>
      <xdr:colOff>123825</xdr:colOff>
      <xdr:row>30</xdr:row>
      <xdr:rowOff>73639</xdr:rowOff>
    </xdr:to>
    <xdr:sp macro="" textlink="">
      <xdr:nvSpPr>
        <xdr:cNvPr id="161" name="楕円 160">
          <a:extLst>
            <a:ext uri="{FF2B5EF4-FFF2-40B4-BE49-F238E27FC236}">
              <a16:creationId xmlns:a16="http://schemas.microsoft.com/office/drawing/2014/main" id="{0AC0BBA0-EAC2-4573-85F4-4EC797BC5517}"/>
            </a:ext>
          </a:extLst>
        </xdr:cNvPr>
        <xdr:cNvSpPr/>
      </xdr:nvSpPr>
      <xdr:spPr>
        <a:xfrm>
          <a:off x="11257915" y="5866109"/>
          <a:ext cx="1073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96414</xdr:rowOff>
    </xdr:from>
    <xdr:to>
      <xdr:col>68</xdr:col>
      <xdr:colOff>73025</xdr:colOff>
      <xdr:row>30</xdr:row>
      <xdr:rowOff>22839</xdr:rowOff>
    </xdr:to>
    <xdr:cxnSp macro="">
      <xdr:nvCxnSpPr>
        <xdr:cNvPr id="162" name="直線コネクタ 161">
          <a:extLst>
            <a:ext uri="{FF2B5EF4-FFF2-40B4-BE49-F238E27FC236}">
              <a16:creationId xmlns:a16="http://schemas.microsoft.com/office/drawing/2014/main" id="{0B84E3AE-3EA5-4998-BFC2-4003ECC9671B}"/>
            </a:ext>
          </a:extLst>
        </xdr:cNvPr>
        <xdr:cNvCxnSpPr/>
      </xdr:nvCxnSpPr>
      <xdr:spPr>
        <a:xfrm flipV="1">
          <a:off x="11312525" y="5817129"/>
          <a:ext cx="685800" cy="97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163459</xdr:rowOff>
    </xdr:from>
    <xdr:to>
      <xdr:col>60</xdr:col>
      <xdr:colOff>123825</xdr:colOff>
      <xdr:row>30</xdr:row>
      <xdr:rowOff>93609</xdr:rowOff>
    </xdr:to>
    <xdr:sp macro="" textlink="">
      <xdr:nvSpPr>
        <xdr:cNvPr id="163" name="楕円 162">
          <a:extLst>
            <a:ext uri="{FF2B5EF4-FFF2-40B4-BE49-F238E27FC236}">
              <a16:creationId xmlns:a16="http://schemas.microsoft.com/office/drawing/2014/main" id="{FA3E5199-8EFB-47DE-B2E6-4CEC9A18613B}"/>
            </a:ext>
          </a:extLst>
        </xdr:cNvPr>
        <xdr:cNvSpPr/>
      </xdr:nvSpPr>
      <xdr:spPr>
        <a:xfrm>
          <a:off x="10572115" y="5889889"/>
          <a:ext cx="1073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22839</xdr:rowOff>
    </xdr:from>
    <xdr:to>
      <xdr:col>64</xdr:col>
      <xdr:colOff>73025</xdr:colOff>
      <xdr:row>30</xdr:row>
      <xdr:rowOff>42809</xdr:rowOff>
    </xdr:to>
    <xdr:cxnSp macro="">
      <xdr:nvCxnSpPr>
        <xdr:cNvPr id="164" name="直線コネクタ 163">
          <a:extLst>
            <a:ext uri="{FF2B5EF4-FFF2-40B4-BE49-F238E27FC236}">
              <a16:creationId xmlns:a16="http://schemas.microsoft.com/office/drawing/2014/main" id="{071AE281-6114-488D-BBCC-C929220BCA80}"/>
            </a:ext>
          </a:extLst>
        </xdr:cNvPr>
        <xdr:cNvCxnSpPr/>
      </xdr:nvCxnSpPr>
      <xdr:spPr>
        <a:xfrm flipV="1">
          <a:off x="10626725" y="5915004"/>
          <a:ext cx="685800" cy="2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163879</xdr:rowOff>
    </xdr:from>
    <xdr:ext cx="469744" cy="259045"/>
    <xdr:sp macro="" textlink="">
      <xdr:nvSpPr>
        <xdr:cNvPr id="165" name="n_1aveValue債務償還比率">
          <a:extLst>
            <a:ext uri="{FF2B5EF4-FFF2-40B4-BE49-F238E27FC236}">
              <a16:creationId xmlns:a16="http://schemas.microsoft.com/office/drawing/2014/main" id="{034D2F94-69A4-4221-87D0-7C6DF6299C3E}"/>
            </a:ext>
          </a:extLst>
        </xdr:cNvPr>
        <xdr:cNvSpPr txBox="1"/>
      </xdr:nvSpPr>
      <xdr:spPr>
        <a:xfrm>
          <a:off x="12459412" y="5720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158344</xdr:rowOff>
    </xdr:from>
    <xdr:ext cx="469744" cy="259045"/>
    <xdr:sp macro="" textlink="">
      <xdr:nvSpPr>
        <xdr:cNvPr id="166" name="n_2aveValue債務償還比率">
          <a:extLst>
            <a:ext uri="{FF2B5EF4-FFF2-40B4-BE49-F238E27FC236}">
              <a16:creationId xmlns:a16="http://schemas.microsoft.com/office/drawing/2014/main" id="{DDD6F9A9-2290-4744-95F3-DA79469F1288}"/>
            </a:ext>
          </a:extLst>
        </xdr:cNvPr>
        <xdr:cNvSpPr txBox="1"/>
      </xdr:nvSpPr>
      <xdr:spPr>
        <a:xfrm>
          <a:off x="11780597" y="5541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169139</xdr:rowOff>
    </xdr:from>
    <xdr:ext cx="469744" cy="259045"/>
    <xdr:sp macro="" textlink="">
      <xdr:nvSpPr>
        <xdr:cNvPr id="167" name="n_3aveValue債務償還比率">
          <a:extLst>
            <a:ext uri="{FF2B5EF4-FFF2-40B4-BE49-F238E27FC236}">
              <a16:creationId xmlns:a16="http://schemas.microsoft.com/office/drawing/2014/main" id="{CAE9494A-1A51-44B9-8617-85A3443477A1}"/>
            </a:ext>
          </a:extLst>
        </xdr:cNvPr>
        <xdr:cNvSpPr txBox="1"/>
      </xdr:nvSpPr>
      <xdr:spPr>
        <a:xfrm>
          <a:off x="11094797" y="5554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133335</xdr:rowOff>
    </xdr:from>
    <xdr:ext cx="469744" cy="259045"/>
    <xdr:sp macro="" textlink="">
      <xdr:nvSpPr>
        <xdr:cNvPr id="168" name="n_4aveValue債務償還比率">
          <a:extLst>
            <a:ext uri="{FF2B5EF4-FFF2-40B4-BE49-F238E27FC236}">
              <a16:creationId xmlns:a16="http://schemas.microsoft.com/office/drawing/2014/main" id="{DA91BA34-FCC1-4DC1-BEA1-34CD4B65776A}"/>
            </a:ext>
          </a:extLst>
        </xdr:cNvPr>
        <xdr:cNvSpPr txBox="1"/>
      </xdr:nvSpPr>
      <xdr:spPr>
        <a:xfrm>
          <a:off x="10408997" y="551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13511</xdr:rowOff>
    </xdr:from>
    <xdr:ext cx="469744" cy="259045"/>
    <xdr:sp macro="" textlink="">
      <xdr:nvSpPr>
        <xdr:cNvPr id="169" name="n_1mainValue債務償還比率">
          <a:extLst>
            <a:ext uri="{FF2B5EF4-FFF2-40B4-BE49-F238E27FC236}">
              <a16:creationId xmlns:a16="http://schemas.microsoft.com/office/drawing/2014/main" id="{54EE3C6A-A89C-402C-B93F-57B250F17412}"/>
            </a:ext>
          </a:extLst>
        </xdr:cNvPr>
        <xdr:cNvSpPr txBox="1"/>
      </xdr:nvSpPr>
      <xdr:spPr>
        <a:xfrm>
          <a:off x="12459412" y="5398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138341</xdr:rowOff>
    </xdr:from>
    <xdr:ext cx="469744" cy="259045"/>
    <xdr:sp macro="" textlink="">
      <xdr:nvSpPr>
        <xdr:cNvPr id="170" name="n_2mainValue債務償還比率">
          <a:extLst>
            <a:ext uri="{FF2B5EF4-FFF2-40B4-BE49-F238E27FC236}">
              <a16:creationId xmlns:a16="http://schemas.microsoft.com/office/drawing/2014/main" id="{294844DA-77E3-496D-9EF8-3A71F7962D37}"/>
            </a:ext>
          </a:extLst>
        </xdr:cNvPr>
        <xdr:cNvSpPr txBox="1"/>
      </xdr:nvSpPr>
      <xdr:spPr>
        <a:xfrm>
          <a:off x="11780597" y="5859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64766</xdr:rowOff>
    </xdr:from>
    <xdr:ext cx="469744" cy="259045"/>
    <xdr:sp macro="" textlink="">
      <xdr:nvSpPr>
        <xdr:cNvPr id="171" name="n_3mainValue債務償還比率">
          <a:extLst>
            <a:ext uri="{FF2B5EF4-FFF2-40B4-BE49-F238E27FC236}">
              <a16:creationId xmlns:a16="http://schemas.microsoft.com/office/drawing/2014/main" id="{167AE4EB-6A18-429A-8AE3-42F3383CB9B6}"/>
            </a:ext>
          </a:extLst>
        </xdr:cNvPr>
        <xdr:cNvSpPr txBox="1"/>
      </xdr:nvSpPr>
      <xdr:spPr>
        <a:xfrm>
          <a:off x="11094797" y="5956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84736</xdr:rowOff>
    </xdr:from>
    <xdr:ext cx="469744" cy="259045"/>
    <xdr:sp macro="" textlink="">
      <xdr:nvSpPr>
        <xdr:cNvPr id="172" name="n_4mainValue債務償還比率">
          <a:extLst>
            <a:ext uri="{FF2B5EF4-FFF2-40B4-BE49-F238E27FC236}">
              <a16:creationId xmlns:a16="http://schemas.microsoft.com/office/drawing/2014/main" id="{6475C5E8-4AB0-4070-A8BD-7BB57D3BBAF5}"/>
            </a:ext>
          </a:extLst>
        </xdr:cNvPr>
        <xdr:cNvSpPr txBox="1"/>
      </xdr:nvSpPr>
      <xdr:spPr>
        <a:xfrm>
          <a:off x="10408997" y="598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4653F110-8690-4CFA-8154-605B71B596E0}"/>
            </a:ext>
          </a:extLst>
        </xdr:cNvPr>
        <xdr:cNvSpPr/>
      </xdr:nvSpPr>
      <xdr:spPr>
        <a:xfrm>
          <a:off x="1142365" y="797242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1E47BC45-6B50-4FA7-8693-EAE70FD11CC5}"/>
            </a:ext>
          </a:extLst>
        </xdr:cNvPr>
        <xdr:cNvSpPr/>
      </xdr:nvSpPr>
      <xdr:spPr>
        <a:xfrm>
          <a:off x="1142365" y="1177099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CFB9ABCA-1E41-4790-A788-55CA46F2C63D}"/>
            </a:ext>
          </a:extLst>
        </xdr:cNvPr>
        <xdr:cNvSpPr txBox="1"/>
      </xdr:nvSpPr>
      <xdr:spPr>
        <a:xfrm>
          <a:off x="830580" y="82226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F3F5CFB2-9E6B-4434-9A8C-7C72C882BCB8}"/>
            </a:ext>
          </a:extLst>
        </xdr:cNvPr>
        <xdr:cNvSpPr txBox="1"/>
      </xdr:nvSpPr>
      <xdr:spPr>
        <a:xfrm>
          <a:off x="6285865" y="1089533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47397197-6A36-4816-AE73-D3A4E29EFC8B}"/>
            </a:ext>
          </a:extLst>
        </xdr:cNvPr>
        <xdr:cNvSpPr txBox="1"/>
      </xdr:nvSpPr>
      <xdr:spPr>
        <a:xfrm>
          <a:off x="830580" y="119995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432AB6E6-97F7-475F-861D-38C0841A141D}"/>
            </a:ext>
          </a:extLst>
        </xdr:cNvPr>
        <xdr:cNvSpPr txBox="1"/>
      </xdr:nvSpPr>
      <xdr:spPr>
        <a:xfrm>
          <a:off x="6285865" y="147574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ABD4927-0D90-49DD-A6E0-0D57CC364072}"/>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61BF708-4B5B-4C58-8D23-11472CE78B2D}"/>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39DBF20-1D39-46C7-86BA-7B520C78C000}"/>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0F97FC3-D388-40B7-AFAD-1B51B097EC38}"/>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宮崎県椎葉村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45F0D91-9512-4C0C-A8E2-8206D1C5ED59}"/>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572FC59-66DF-46AE-AA7D-8882475D2EC5}"/>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77C14E6-6A49-410A-ADBC-C4B54D61BC3D}"/>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00E6A25-8062-473E-A587-AFA57287D6D7}"/>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CAF6235-D614-44FA-9DC1-D3D96B2843B5}"/>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24317D0-53B1-4F68-8DDA-71D941C94B7C}"/>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2,586
2,579
537.29
7,525,886
6,700,745
163,129
3,086,822
5,750,821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7486EEB-6391-46C3-ABC0-D326CA60B040}"/>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4A7ADA7-49DB-4890-AD24-54CD6E28A2F4}"/>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C52B257-96F8-4244-B524-9316FE8276B5}"/>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2935445-55C5-4BD5-A961-54C31004DE06}"/>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F5655B5-25F9-4D89-86B6-AA0FA3CF2345}"/>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E016F4C-7CCD-4F70-B5BB-EB9766A5C4B5}"/>
            </a:ext>
          </a:extLst>
        </xdr:cNvPr>
        <xdr:cNvSpPr/>
      </xdr:nvSpPr>
      <xdr:spPr>
        <a:xfrm>
          <a:off x="6474460" y="1714500"/>
          <a:ext cx="329819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5620AC3-6A4C-4B13-A177-712DD4A9E121}"/>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4BD189B-0FB5-4B1E-B9B8-EBB6D2B700EC}"/>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64D815A-EB69-4030-8789-6687539C8F66}"/>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C1924A0-C499-4BE4-95FF-8F59B4239A46}"/>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ABB01F2-B51F-4C45-A0E8-A9528B018D82}"/>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A07F6A5-8C25-43D2-B895-61DA3B5ED8AF}"/>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936C030-2ABB-41FE-957B-08D30598C37E}"/>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B21C108-0B4C-424F-8AA1-864F99934FCE}"/>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F39B25A-00B0-457A-BD67-CF47EE37A575}"/>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B3898EC-BE2D-4864-A0C5-5C37C34F6F62}"/>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72BC16B-A119-41BC-92AD-E6500039BF90}"/>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4997E19-5A2C-40FB-91B3-2341825D62E1}"/>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73A3E10-522A-442D-A042-5649C3743A3E}"/>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03B726C-4EA5-40CF-974A-46939DA66D67}"/>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19D1CAD-D1B7-4324-9B4C-2D26A33079B1}"/>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734A0EE-B42B-455F-9AFB-0FC14C365E88}"/>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F540AC8-043D-4D91-81D1-769A12260974}"/>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D35D891-81D9-4BB5-9218-DBAB03135BC5}"/>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DBDF044-F9B5-4852-A2E8-99CF37C76E3E}"/>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8B7F7C9-CE14-4B0E-8F9D-BF8514B5DD4C}"/>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94595AF-D677-45B7-A78C-F95B294B2260}"/>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4C7593C-1594-4CC0-89A5-C6046125AF2E}"/>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C31BA0B-B99A-4F38-889E-5BBCEA6468DD}"/>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82A59D6-8A12-4092-865B-B7AB4852CD23}"/>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47F2AE1-C141-417E-A854-C7FD335FFADC}"/>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0E36418-5199-4513-992A-54DDC2F27322}"/>
            </a:ext>
          </a:extLst>
        </xdr:cNvPr>
        <xdr:cNvSpPr txBox="1"/>
      </xdr:nvSpPr>
      <xdr:spPr>
        <a:xfrm>
          <a:off x="273866"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EB9A3E3A-43D6-4D02-8697-937853DF2D77}"/>
            </a:ext>
          </a:extLst>
        </xdr:cNvPr>
        <xdr:cNvCxnSpPr/>
      </xdr:nvCxnSpPr>
      <xdr:spPr>
        <a:xfrm>
          <a:off x="68580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20A5EBC6-C950-4B3A-9D37-3B52A9D3A8A0}"/>
            </a:ext>
          </a:extLst>
        </xdr:cNvPr>
        <xdr:cNvSpPr txBox="1"/>
      </xdr:nvSpPr>
      <xdr:spPr>
        <a:xfrm>
          <a:off x="273866"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AAA5B37D-E180-4727-97CA-B71BA459FA34}"/>
            </a:ext>
          </a:extLst>
        </xdr:cNvPr>
        <xdr:cNvCxnSpPr/>
      </xdr:nvCxnSpPr>
      <xdr:spPr>
        <a:xfrm>
          <a:off x="68580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AB06529E-4227-4FCE-AF8E-C9430E684590}"/>
            </a:ext>
          </a:extLst>
        </xdr:cNvPr>
        <xdr:cNvSpPr txBox="1"/>
      </xdr:nvSpPr>
      <xdr:spPr>
        <a:xfrm>
          <a:off x="34370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41B3D8C7-8F03-4816-BBE4-8586E52A0ECF}"/>
            </a:ext>
          </a:extLst>
        </xdr:cNvPr>
        <xdr:cNvCxnSpPr/>
      </xdr:nvCxnSpPr>
      <xdr:spPr>
        <a:xfrm>
          <a:off x="68580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748EA801-5E18-45FE-90B2-C3900B22540E}"/>
            </a:ext>
          </a:extLst>
        </xdr:cNvPr>
        <xdr:cNvSpPr txBox="1"/>
      </xdr:nvSpPr>
      <xdr:spPr>
        <a:xfrm>
          <a:off x="34370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1052D802-39B5-4020-A16A-F6177508BE6B}"/>
            </a:ext>
          </a:extLst>
        </xdr:cNvPr>
        <xdr:cNvCxnSpPr/>
      </xdr:nvCxnSpPr>
      <xdr:spPr>
        <a:xfrm>
          <a:off x="68580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5794D69B-4D85-496E-84D6-D5B94CA39109}"/>
            </a:ext>
          </a:extLst>
        </xdr:cNvPr>
        <xdr:cNvSpPr txBox="1"/>
      </xdr:nvSpPr>
      <xdr:spPr>
        <a:xfrm>
          <a:off x="34370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A3DC6F1F-3CFE-43F5-B49B-B46FCC9F9F09}"/>
            </a:ext>
          </a:extLst>
        </xdr:cNvPr>
        <xdr:cNvCxnSpPr/>
      </xdr:nvCxnSpPr>
      <xdr:spPr>
        <a:xfrm>
          <a:off x="68580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F7F6BD58-4874-42F5-ABE0-63732E4269F4}"/>
            </a:ext>
          </a:extLst>
        </xdr:cNvPr>
        <xdr:cNvSpPr txBox="1"/>
      </xdr:nvSpPr>
      <xdr:spPr>
        <a:xfrm>
          <a:off x="34370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2A1B6413-9FF9-4659-8DEE-AA8781E60867}"/>
            </a:ext>
          </a:extLst>
        </xdr:cNvPr>
        <xdr:cNvCxnSpPr/>
      </xdr:nvCxnSpPr>
      <xdr:spPr>
        <a:xfrm>
          <a:off x="68580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52035780-FD46-4FBB-B6A8-54140B14689E}"/>
            </a:ext>
          </a:extLst>
        </xdr:cNvPr>
        <xdr:cNvSpPr txBox="1"/>
      </xdr:nvSpPr>
      <xdr:spPr>
        <a:xfrm>
          <a:off x="386866"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E55EFD49-546C-4D5F-A3AC-3BBB26B39A12}"/>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AAA11D5C-6EE6-479F-ACF3-8BAC9C73DD4E}"/>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64770</xdr:rowOff>
    </xdr:to>
    <xdr:cxnSp macro="">
      <xdr:nvCxnSpPr>
        <xdr:cNvPr id="58" name="直線コネクタ 57">
          <a:extLst>
            <a:ext uri="{FF2B5EF4-FFF2-40B4-BE49-F238E27FC236}">
              <a16:creationId xmlns:a16="http://schemas.microsoft.com/office/drawing/2014/main" id="{5708EDEB-4FB6-47C8-A072-CF190CF0C7EC}"/>
            </a:ext>
          </a:extLst>
        </xdr:cNvPr>
        <xdr:cNvCxnSpPr/>
      </xdr:nvCxnSpPr>
      <xdr:spPr>
        <a:xfrm flipV="1">
          <a:off x="4173855" y="5660572"/>
          <a:ext cx="0" cy="1603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道路】&#10;有形固定資産減価償却率最小値テキスト">
          <a:extLst>
            <a:ext uri="{FF2B5EF4-FFF2-40B4-BE49-F238E27FC236}">
              <a16:creationId xmlns:a16="http://schemas.microsoft.com/office/drawing/2014/main" id="{DA41AB40-176B-4C23-95E9-2304F39EB5B5}"/>
            </a:ext>
          </a:extLst>
        </xdr:cNvPr>
        <xdr:cNvSpPr txBox="1"/>
      </xdr:nvSpPr>
      <xdr:spPr>
        <a:xfrm>
          <a:off x="4212590" y="726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a:extLst>
            <a:ext uri="{FF2B5EF4-FFF2-40B4-BE49-F238E27FC236}">
              <a16:creationId xmlns:a16="http://schemas.microsoft.com/office/drawing/2014/main" id="{F5429CDA-9233-4173-92D0-A4745887E5E5}"/>
            </a:ext>
          </a:extLst>
        </xdr:cNvPr>
        <xdr:cNvCxnSpPr/>
      </xdr:nvCxnSpPr>
      <xdr:spPr>
        <a:xfrm>
          <a:off x="4112260" y="72637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93E51872-365F-45D3-8AB7-B4DF28856F80}"/>
            </a:ext>
          </a:extLst>
        </xdr:cNvPr>
        <xdr:cNvSpPr txBox="1"/>
      </xdr:nvSpPr>
      <xdr:spPr>
        <a:xfrm>
          <a:off x="4212590" y="54377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54B62DCB-2DCF-4760-9B95-FE0DA6FD5FFA}"/>
            </a:ext>
          </a:extLst>
        </xdr:cNvPr>
        <xdr:cNvCxnSpPr/>
      </xdr:nvCxnSpPr>
      <xdr:spPr>
        <a:xfrm>
          <a:off x="4112260" y="56605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157315</xdr:rowOff>
    </xdr:from>
    <xdr:ext cx="405111" cy="259045"/>
    <xdr:sp macro="" textlink="">
      <xdr:nvSpPr>
        <xdr:cNvPr id="63" name="【道路】&#10;有形固定資産減価償却率平均値テキスト">
          <a:extLst>
            <a:ext uri="{FF2B5EF4-FFF2-40B4-BE49-F238E27FC236}">
              <a16:creationId xmlns:a16="http://schemas.microsoft.com/office/drawing/2014/main" id="{88CCB0EA-6034-42E6-B503-6FA05BB9D54E}"/>
            </a:ext>
          </a:extLst>
        </xdr:cNvPr>
        <xdr:cNvSpPr txBox="1"/>
      </xdr:nvSpPr>
      <xdr:spPr>
        <a:xfrm>
          <a:off x="4212590" y="66743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7438</xdr:rowOff>
    </xdr:from>
    <xdr:to>
      <xdr:col>24</xdr:col>
      <xdr:colOff>114300</xdr:colOff>
      <xdr:row>39</xdr:row>
      <xdr:rowOff>109038</xdr:rowOff>
    </xdr:to>
    <xdr:sp macro="" textlink="">
      <xdr:nvSpPr>
        <xdr:cNvPr id="64" name="フローチャート: 判断 63">
          <a:extLst>
            <a:ext uri="{FF2B5EF4-FFF2-40B4-BE49-F238E27FC236}">
              <a16:creationId xmlns:a16="http://schemas.microsoft.com/office/drawing/2014/main" id="{EAD983C0-0B85-4960-B3D4-960EFA0D9D76}"/>
            </a:ext>
          </a:extLst>
        </xdr:cNvPr>
        <xdr:cNvSpPr/>
      </xdr:nvSpPr>
      <xdr:spPr>
        <a:xfrm>
          <a:off x="4131310" y="669589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156028</xdr:rowOff>
    </xdr:from>
    <xdr:to>
      <xdr:col>20</xdr:col>
      <xdr:colOff>38100</xdr:colOff>
      <xdr:row>39</xdr:row>
      <xdr:rowOff>86178</xdr:rowOff>
    </xdr:to>
    <xdr:sp macro="" textlink="">
      <xdr:nvSpPr>
        <xdr:cNvPr id="65" name="フローチャート: 判断 64">
          <a:extLst>
            <a:ext uri="{FF2B5EF4-FFF2-40B4-BE49-F238E27FC236}">
              <a16:creationId xmlns:a16="http://schemas.microsoft.com/office/drawing/2014/main" id="{81413B99-A475-454A-B042-F5D580DA0F5E}"/>
            </a:ext>
          </a:extLst>
        </xdr:cNvPr>
        <xdr:cNvSpPr/>
      </xdr:nvSpPr>
      <xdr:spPr>
        <a:xfrm>
          <a:off x="3388360" y="6671128"/>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123372</xdr:rowOff>
    </xdr:from>
    <xdr:to>
      <xdr:col>15</xdr:col>
      <xdr:colOff>101600</xdr:colOff>
      <xdr:row>39</xdr:row>
      <xdr:rowOff>53522</xdr:rowOff>
    </xdr:to>
    <xdr:sp macro="" textlink="">
      <xdr:nvSpPr>
        <xdr:cNvPr id="66" name="フローチャート: 判断 65">
          <a:extLst>
            <a:ext uri="{FF2B5EF4-FFF2-40B4-BE49-F238E27FC236}">
              <a16:creationId xmlns:a16="http://schemas.microsoft.com/office/drawing/2014/main" id="{0C020F04-05C7-4A73-A316-23C0C1ABDAC1}"/>
            </a:ext>
          </a:extLst>
        </xdr:cNvPr>
        <xdr:cNvSpPr/>
      </xdr:nvSpPr>
      <xdr:spPr>
        <a:xfrm>
          <a:off x="2571750" y="664037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118473</xdr:rowOff>
    </xdr:from>
    <xdr:to>
      <xdr:col>10</xdr:col>
      <xdr:colOff>165100</xdr:colOff>
      <xdr:row>39</xdr:row>
      <xdr:rowOff>48623</xdr:rowOff>
    </xdr:to>
    <xdr:sp macro="" textlink="">
      <xdr:nvSpPr>
        <xdr:cNvPr id="67" name="フローチャート: 判断 66">
          <a:extLst>
            <a:ext uri="{FF2B5EF4-FFF2-40B4-BE49-F238E27FC236}">
              <a16:creationId xmlns:a16="http://schemas.microsoft.com/office/drawing/2014/main" id="{2A2BA23B-4EED-4F11-B09C-0145D14D427F}"/>
            </a:ext>
          </a:extLst>
        </xdr:cNvPr>
        <xdr:cNvSpPr/>
      </xdr:nvSpPr>
      <xdr:spPr>
        <a:xfrm>
          <a:off x="1774190" y="6635478"/>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87449</xdr:rowOff>
    </xdr:from>
    <xdr:to>
      <xdr:col>6</xdr:col>
      <xdr:colOff>38100</xdr:colOff>
      <xdr:row>39</xdr:row>
      <xdr:rowOff>17599</xdr:rowOff>
    </xdr:to>
    <xdr:sp macro="" textlink="">
      <xdr:nvSpPr>
        <xdr:cNvPr id="68" name="フローチャート: 判断 67">
          <a:extLst>
            <a:ext uri="{FF2B5EF4-FFF2-40B4-BE49-F238E27FC236}">
              <a16:creationId xmlns:a16="http://schemas.microsoft.com/office/drawing/2014/main" id="{46090503-A76F-4109-8A8D-794535B4E10A}"/>
            </a:ext>
          </a:extLst>
        </xdr:cNvPr>
        <xdr:cNvSpPr/>
      </xdr:nvSpPr>
      <xdr:spPr>
        <a:xfrm>
          <a:off x="988060" y="6604454"/>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71A765B-4AA5-4BCE-93F7-FDECF8EF61EF}"/>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682A592-4CFA-41DC-A677-B0F5F9F1DF4D}"/>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67F39A0-9428-41F9-84BD-25C96B812621}"/>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822BA5AC-3874-437F-BF5A-F8ED16AAE90D}"/>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1C856F12-D215-4555-8837-1107434E9296}"/>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44994</xdr:rowOff>
    </xdr:from>
    <xdr:to>
      <xdr:col>24</xdr:col>
      <xdr:colOff>114300</xdr:colOff>
      <xdr:row>37</xdr:row>
      <xdr:rowOff>146594</xdr:rowOff>
    </xdr:to>
    <xdr:sp macro="" textlink="">
      <xdr:nvSpPr>
        <xdr:cNvPr id="74" name="楕円 73">
          <a:extLst>
            <a:ext uri="{FF2B5EF4-FFF2-40B4-BE49-F238E27FC236}">
              <a16:creationId xmlns:a16="http://schemas.microsoft.com/office/drawing/2014/main" id="{C66A8215-212B-4F26-B202-DA203AE76D0B}"/>
            </a:ext>
          </a:extLst>
        </xdr:cNvPr>
        <xdr:cNvSpPr/>
      </xdr:nvSpPr>
      <xdr:spPr>
        <a:xfrm>
          <a:off x="4131310" y="6390549"/>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67871</xdr:rowOff>
    </xdr:from>
    <xdr:ext cx="405111" cy="259045"/>
    <xdr:sp macro="" textlink="">
      <xdr:nvSpPr>
        <xdr:cNvPr id="75" name="【道路】&#10;有形固定資産減価償却率該当値テキスト">
          <a:extLst>
            <a:ext uri="{FF2B5EF4-FFF2-40B4-BE49-F238E27FC236}">
              <a16:creationId xmlns:a16="http://schemas.microsoft.com/office/drawing/2014/main" id="{9B9C5032-C3DC-4747-9AF2-BDE8A498318B}"/>
            </a:ext>
          </a:extLst>
        </xdr:cNvPr>
        <xdr:cNvSpPr txBox="1"/>
      </xdr:nvSpPr>
      <xdr:spPr>
        <a:xfrm>
          <a:off x="4212590" y="6238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36830</xdr:rowOff>
    </xdr:from>
    <xdr:to>
      <xdr:col>20</xdr:col>
      <xdr:colOff>38100</xdr:colOff>
      <xdr:row>37</xdr:row>
      <xdr:rowOff>138430</xdr:rowOff>
    </xdr:to>
    <xdr:sp macro="" textlink="">
      <xdr:nvSpPr>
        <xdr:cNvPr id="76" name="楕円 75">
          <a:extLst>
            <a:ext uri="{FF2B5EF4-FFF2-40B4-BE49-F238E27FC236}">
              <a16:creationId xmlns:a16="http://schemas.microsoft.com/office/drawing/2014/main" id="{B6ECB6D4-326E-476B-9CF5-0F397D662164}"/>
            </a:ext>
          </a:extLst>
        </xdr:cNvPr>
        <xdr:cNvSpPr/>
      </xdr:nvSpPr>
      <xdr:spPr>
        <a:xfrm>
          <a:off x="3388360" y="63804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87630</xdr:rowOff>
    </xdr:from>
    <xdr:to>
      <xdr:col>24</xdr:col>
      <xdr:colOff>63500</xdr:colOff>
      <xdr:row>37</xdr:row>
      <xdr:rowOff>95794</xdr:rowOff>
    </xdr:to>
    <xdr:cxnSp macro="">
      <xdr:nvCxnSpPr>
        <xdr:cNvPr id="77" name="直線コネクタ 76">
          <a:extLst>
            <a:ext uri="{FF2B5EF4-FFF2-40B4-BE49-F238E27FC236}">
              <a16:creationId xmlns:a16="http://schemas.microsoft.com/office/drawing/2014/main" id="{057A8A08-A0A9-45BA-9C84-C181B6F66236}"/>
            </a:ext>
          </a:extLst>
        </xdr:cNvPr>
        <xdr:cNvCxnSpPr/>
      </xdr:nvCxnSpPr>
      <xdr:spPr>
        <a:xfrm>
          <a:off x="3431540" y="6435090"/>
          <a:ext cx="742950" cy="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15603</xdr:rowOff>
    </xdr:from>
    <xdr:to>
      <xdr:col>15</xdr:col>
      <xdr:colOff>101600</xdr:colOff>
      <xdr:row>37</xdr:row>
      <xdr:rowOff>117203</xdr:rowOff>
    </xdr:to>
    <xdr:sp macro="" textlink="">
      <xdr:nvSpPr>
        <xdr:cNvPr id="78" name="楕円 77">
          <a:extLst>
            <a:ext uri="{FF2B5EF4-FFF2-40B4-BE49-F238E27FC236}">
              <a16:creationId xmlns:a16="http://schemas.microsoft.com/office/drawing/2014/main" id="{4DEB49E8-9B77-4199-950A-5F91C8CE6BB1}"/>
            </a:ext>
          </a:extLst>
        </xdr:cNvPr>
        <xdr:cNvSpPr/>
      </xdr:nvSpPr>
      <xdr:spPr>
        <a:xfrm>
          <a:off x="2571750" y="6363063"/>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66403</xdr:rowOff>
    </xdr:from>
    <xdr:to>
      <xdr:col>19</xdr:col>
      <xdr:colOff>177800</xdr:colOff>
      <xdr:row>37</xdr:row>
      <xdr:rowOff>87630</xdr:rowOff>
    </xdr:to>
    <xdr:cxnSp macro="">
      <xdr:nvCxnSpPr>
        <xdr:cNvPr id="79" name="直線コネクタ 78">
          <a:extLst>
            <a:ext uri="{FF2B5EF4-FFF2-40B4-BE49-F238E27FC236}">
              <a16:creationId xmlns:a16="http://schemas.microsoft.com/office/drawing/2014/main" id="{D3FABDD8-8CA2-4516-AC61-9A3B3FA96017}"/>
            </a:ext>
          </a:extLst>
        </xdr:cNvPr>
        <xdr:cNvCxnSpPr/>
      </xdr:nvCxnSpPr>
      <xdr:spPr>
        <a:xfrm>
          <a:off x="2626360" y="6408148"/>
          <a:ext cx="805180" cy="2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169092</xdr:rowOff>
    </xdr:from>
    <xdr:to>
      <xdr:col>10</xdr:col>
      <xdr:colOff>165100</xdr:colOff>
      <xdr:row>37</xdr:row>
      <xdr:rowOff>99242</xdr:rowOff>
    </xdr:to>
    <xdr:sp macro="" textlink="">
      <xdr:nvSpPr>
        <xdr:cNvPr id="80" name="楕円 79">
          <a:extLst>
            <a:ext uri="{FF2B5EF4-FFF2-40B4-BE49-F238E27FC236}">
              <a16:creationId xmlns:a16="http://schemas.microsoft.com/office/drawing/2014/main" id="{959926EA-FEA2-4AA2-9806-363AD3119D3E}"/>
            </a:ext>
          </a:extLst>
        </xdr:cNvPr>
        <xdr:cNvSpPr/>
      </xdr:nvSpPr>
      <xdr:spPr>
        <a:xfrm>
          <a:off x="1774190" y="6345102"/>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48442</xdr:rowOff>
    </xdr:from>
    <xdr:to>
      <xdr:col>15</xdr:col>
      <xdr:colOff>50800</xdr:colOff>
      <xdr:row>37</xdr:row>
      <xdr:rowOff>66403</xdr:rowOff>
    </xdr:to>
    <xdr:cxnSp macro="">
      <xdr:nvCxnSpPr>
        <xdr:cNvPr id="81" name="直線コネクタ 80">
          <a:extLst>
            <a:ext uri="{FF2B5EF4-FFF2-40B4-BE49-F238E27FC236}">
              <a16:creationId xmlns:a16="http://schemas.microsoft.com/office/drawing/2014/main" id="{BAE8837D-7B6A-4C07-836C-8C056BDEA8B4}"/>
            </a:ext>
          </a:extLst>
        </xdr:cNvPr>
        <xdr:cNvCxnSpPr/>
      </xdr:nvCxnSpPr>
      <xdr:spPr>
        <a:xfrm>
          <a:off x="1828800" y="6393997"/>
          <a:ext cx="79756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146231</xdr:rowOff>
    </xdr:from>
    <xdr:to>
      <xdr:col>6</xdr:col>
      <xdr:colOff>38100</xdr:colOff>
      <xdr:row>37</xdr:row>
      <xdr:rowOff>76381</xdr:rowOff>
    </xdr:to>
    <xdr:sp macro="" textlink="">
      <xdr:nvSpPr>
        <xdr:cNvPr id="82" name="楕円 81">
          <a:extLst>
            <a:ext uri="{FF2B5EF4-FFF2-40B4-BE49-F238E27FC236}">
              <a16:creationId xmlns:a16="http://schemas.microsoft.com/office/drawing/2014/main" id="{3545AE47-47D0-4DA7-BEA6-E123306E472D}"/>
            </a:ext>
          </a:extLst>
        </xdr:cNvPr>
        <xdr:cNvSpPr/>
      </xdr:nvSpPr>
      <xdr:spPr>
        <a:xfrm>
          <a:off x="988060" y="6316526"/>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25581</xdr:rowOff>
    </xdr:from>
    <xdr:to>
      <xdr:col>10</xdr:col>
      <xdr:colOff>114300</xdr:colOff>
      <xdr:row>37</xdr:row>
      <xdr:rowOff>48442</xdr:rowOff>
    </xdr:to>
    <xdr:cxnSp macro="">
      <xdr:nvCxnSpPr>
        <xdr:cNvPr id="83" name="直線コネクタ 82">
          <a:extLst>
            <a:ext uri="{FF2B5EF4-FFF2-40B4-BE49-F238E27FC236}">
              <a16:creationId xmlns:a16="http://schemas.microsoft.com/office/drawing/2014/main" id="{4E9A3A0D-A63F-47B2-B4A3-3F1FA71EC0BC}"/>
            </a:ext>
          </a:extLst>
        </xdr:cNvPr>
        <xdr:cNvCxnSpPr/>
      </xdr:nvCxnSpPr>
      <xdr:spPr>
        <a:xfrm>
          <a:off x="1031240" y="6365421"/>
          <a:ext cx="797560" cy="28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77305</xdr:rowOff>
    </xdr:from>
    <xdr:ext cx="405111" cy="259045"/>
    <xdr:sp macro="" textlink="">
      <xdr:nvSpPr>
        <xdr:cNvPr id="84" name="n_1aveValue【道路】&#10;有形固定資産減価償却率">
          <a:extLst>
            <a:ext uri="{FF2B5EF4-FFF2-40B4-BE49-F238E27FC236}">
              <a16:creationId xmlns:a16="http://schemas.microsoft.com/office/drawing/2014/main" id="{38D9A43F-B991-4B82-B5E5-BFD6A2F71E0A}"/>
            </a:ext>
          </a:extLst>
        </xdr:cNvPr>
        <xdr:cNvSpPr txBox="1"/>
      </xdr:nvSpPr>
      <xdr:spPr>
        <a:xfrm>
          <a:off x="3239144" y="676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44649</xdr:rowOff>
    </xdr:from>
    <xdr:ext cx="405111" cy="259045"/>
    <xdr:sp macro="" textlink="">
      <xdr:nvSpPr>
        <xdr:cNvPr id="85" name="n_2aveValue【道路】&#10;有形固定資産減価償却率">
          <a:extLst>
            <a:ext uri="{FF2B5EF4-FFF2-40B4-BE49-F238E27FC236}">
              <a16:creationId xmlns:a16="http://schemas.microsoft.com/office/drawing/2014/main" id="{9D675EDA-F941-4E54-82C3-7917033F64E4}"/>
            </a:ext>
          </a:extLst>
        </xdr:cNvPr>
        <xdr:cNvSpPr txBox="1"/>
      </xdr:nvSpPr>
      <xdr:spPr>
        <a:xfrm>
          <a:off x="2439044" y="6733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39750</xdr:rowOff>
    </xdr:from>
    <xdr:ext cx="405111" cy="259045"/>
    <xdr:sp macro="" textlink="">
      <xdr:nvSpPr>
        <xdr:cNvPr id="86" name="n_3aveValue【道路】&#10;有形固定資産減価償却率">
          <a:extLst>
            <a:ext uri="{FF2B5EF4-FFF2-40B4-BE49-F238E27FC236}">
              <a16:creationId xmlns:a16="http://schemas.microsoft.com/office/drawing/2014/main" id="{116F6F02-0AE4-4A57-B8FC-345AE3F2B6D9}"/>
            </a:ext>
          </a:extLst>
        </xdr:cNvPr>
        <xdr:cNvSpPr txBox="1"/>
      </xdr:nvSpPr>
      <xdr:spPr>
        <a:xfrm>
          <a:off x="164148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8726</xdr:rowOff>
    </xdr:from>
    <xdr:ext cx="405111" cy="259045"/>
    <xdr:sp macro="" textlink="">
      <xdr:nvSpPr>
        <xdr:cNvPr id="87" name="n_4aveValue【道路】&#10;有形固定資産減価償却率">
          <a:extLst>
            <a:ext uri="{FF2B5EF4-FFF2-40B4-BE49-F238E27FC236}">
              <a16:creationId xmlns:a16="http://schemas.microsoft.com/office/drawing/2014/main" id="{8FB1E397-6B01-4817-B3E5-85ECB5B5852B}"/>
            </a:ext>
          </a:extLst>
        </xdr:cNvPr>
        <xdr:cNvSpPr txBox="1"/>
      </xdr:nvSpPr>
      <xdr:spPr>
        <a:xfrm>
          <a:off x="855354" y="6697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154957</xdr:rowOff>
    </xdr:from>
    <xdr:ext cx="405111" cy="259045"/>
    <xdr:sp macro="" textlink="">
      <xdr:nvSpPr>
        <xdr:cNvPr id="88" name="n_1mainValue【道路】&#10;有形固定資産減価償却率">
          <a:extLst>
            <a:ext uri="{FF2B5EF4-FFF2-40B4-BE49-F238E27FC236}">
              <a16:creationId xmlns:a16="http://schemas.microsoft.com/office/drawing/2014/main" id="{541CD9CB-DDF8-45F6-BB12-9469A4426F56}"/>
            </a:ext>
          </a:extLst>
        </xdr:cNvPr>
        <xdr:cNvSpPr txBox="1"/>
      </xdr:nvSpPr>
      <xdr:spPr>
        <a:xfrm>
          <a:off x="32391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133730</xdr:rowOff>
    </xdr:from>
    <xdr:ext cx="405111" cy="259045"/>
    <xdr:sp macro="" textlink="">
      <xdr:nvSpPr>
        <xdr:cNvPr id="89" name="n_2mainValue【道路】&#10;有形固定資産減価償却率">
          <a:extLst>
            <a:ext uri="{FF2B5EF4-FFF2-40B4-BE49-F238E27FC236}">
              <a16:creationId xmlns:a16="http://schemas.microsoft.com/office/drawing/2014/main" id="{9A1B96B5-EDF6-4424-82FD-796547824466}"/>
            </a:ext>
          </a:extLst>
        </xdr:cNvPr>
        <xdr:cNvSpPr txBox="1"/>
      </xdr:nvSpPr>
      <xdr:spPr>
        <a:xfrm>
          <a:off x="2439044" y="6130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115769</xdr:rowOff>
    </xdr:from>
    <xdr:ext cx="405111" cy="259045"/>
    <xdr:sp macro="" textlink="">
      <xdr:nvSpPr>
        <xdr:cNvPr id="90" name="n_3mainValue【道路】&#10;有形固定資産減価償却率">
          <a:extLst>
            <a:ext uri="{FF2B5EF4-FFF2-40B4-BE49-F238E27FC236}">
              <a16:creationId xmlns:a16="http://schemas.microsoft.com/office/drawing/2014/main" id="{CC549DE8-0D92-49A2-A36C-63838A9C8B41}"/>
            </a:ext>
          </a:extLst>
        </xdr:cNvPr>
        <xdr:cNvSpPr txBox="1"/>
      </xdr:nvSpPr>
      <xdr:spPr>
        <a:xfrm>
          <a:off x="1641484" y="611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92908</xdr:rowOff>
    </xdr:from>
    <xdr:ext cx="405111" cy="259045"/>
    <xdr:sp macro="" textlink="">
      <xdr:nvSpPr>
        <xdr:cNvPr id="91" name="n_4mainValue【道路】&#10;有形固定資産減価償却率">
          <a:extLst>
            <a:ext uri="{FF2B5EF4-FFF2-40B4-BE49-F238E27FC236}">
              <a16:creationId xmlns:a16="http://schemas.microsoft.com/office/drawing/2014/main" id="{C0F2F718-54FA-43A3-B970-613BE098F11F}"/>
            </a:ext>
          </a:extLst>
        </xdr:cNvPr>
        <xdr:cNvSpPr txBox="1"/>
      </xdr:nvSpPr>
      <xdr:spPr>
        <a:xfrm>
          <a:off x="855354" y="6097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6B162F0E-2A63-44F0-83CD-9A56BF8E98FD}"/>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438FAB27-B61A-4B11-AC84-80C7BECED7FA}"/>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31944743-B5D2-4968-BE34-34C6E9F1260A}"/>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9D0DD470-6CB8-48C4-AB94-D55319CF3D0F}"/>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2E9487F6-CE19-4920-8BA2-7DAEC08A4F5A}"/>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FEA6A74F-D44A-46BA-96E9-78275E204821}"/>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5B926ED3-A5A9-4997-8FBF-6B4AC84DFF67}"/>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C6C0CC12-8CAF-4BD7-852D-7ABD7351FCC2}"/>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D4E72A3C-D392-4383-A785-9764D059E80C}"/>
            </a:ext>
          </a:extLst>
        </xdr:cNvPr>
        <xdr:cNvSpPr txBox="1"/>
      </xdr:nvSpPr>
      <xdr:spPr>
        <a:xfrm>
          <a:off x="592201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55BB0578-78B9-4311-B334-B15736C08328}"/>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FF0AE9D4-E08D-45D8-B6EB-462B1089C95D}"/>
            </a:ext>
          </a:extLst>
        </xdr:cNvPr>
        <xdr:cNvCxnSpPr/>
      </xdr:nvCxnSpPr>
      <xdr:spPr>
        <a:xfrm>
          <a:off x="5960110" y="723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E79A789D-9D13-4400-8E57-5B426349F249}"/>
            </a:ext>
          </a:extLst>
        </xdr:cNvPr>
        <xdr:cNvSpPr txBox="1"/>
      </xdr:nvSpPr>
      <xdr:spPr>
        <a:xfrm>
          <a:off x="5527221"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C5FA2324-CEDE-466D-9753-EFE4AD90BB4F}"/>
            </a:ext>
          </a:extLst>
        </xdr:cNvPr>
        <xdr:cNvCxnSpPr/>
      </xdr:nvCxnSpPr>
      <xdr:spPr>
        <a:xfrm>
          <a:off x="5960110" y="685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1CF910F2-2B50-4E5A-A688-BA08F476CAB0}"/>
            </a:ext>
          </a:extLst>
        </xdr:cNvPr>
        <xdr:cNvSpPr txBox="1"/>
      </xdr:nvSpPr>
      <xdr:spPr>
        <a:xfrm>
          <a:off x="5416126" y="67138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826C0B6E-2FAA-44BF-BC81-ECD687B40175}"/>
            </a:ext>
          </a:extLst>
        </xdr:cNvPr>
        <xdr:cNvCxnSpPr/>
      </xdr:nvCxnSpPr>
      <xdr:spPr>
        <a:xfrm>
          <a:off x="5960110" y="6473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0928A479-4619-4A39-AABE-ADA4E103D989}"/>
            </a:ext>
          </a:extLst>
        </xdr:cNvPr>
        <xdr:cNvSpPr txBox="1"/>
      </xdr:nvSpPr>
      <xdr:spPr>
        <a:xfrm>
          <a:off x="5416126" y="6336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5D236E1E-9186-4139-B42D-4C6336FFB703}"/>
            </a:ext>
          </a:extLst>
        </xdr:cNvPr>
        <xdr:cNvCxnSpPr/>
      </xdr:nvCxnSpPr>
      <xdr:spPr>
        <a:xfrm>
          <a:off x="5960110" y="609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CB903F0D-D97A-41B8-86C1-5BB862B16BA2}"/>
            </a:ext>
          </a:extLst>
        </xdr:cNvPr>
        <xdr:cNvSpPr txBox="1"/>
      </xdr:nvSpPr>
      <xdr:spPr>
        <a:xfrm>
          <a:off x="5416126" y="5955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BBC60BE6-30D3-4F86-8839-41DE4D101593}"/>
            </a:ext>
          </a:extLst>
        </xdr:cNvPr>
        <xdr:cNvCxnSpPr/>
      </xdr:nvCxnSpPr>
      <xdr:spPr>
        <a:xfrm>
          <a:off x="5960110" y="571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8E277E00-DE70-4911-AD43-ED0E6BEF9756}"/>
            </a:ext>
          </a:extLst>
        </xdr:cNvPr>
        <xdr:cNvSpPr txBox="1"/>
      </xdr:nvSpPr>
      <xdr:spPr>
        <a:xfrm>
          <a:off x="5416126" y="5574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12BFF738-F266-49BA-913B-17808BCFB481}"/>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CCBC8D4F-BCAE-4AD2-B826-47C156901224}"/>
            </a:ext>
          </a:extLst>
        </xdr:cNvPr>
        <xdr:cNvSpPr txBox="1"/>
      </xdr:nvSpPr>
      <xdr:spPr>
        <a:xfrm>
          <a:off x="5331688" y="5193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244608EC-1006-4CCB-AD09-1B68CECD4D59}"/>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17558</xdr:rowOff>
    </xdr:from>
    <xdr:to>
      <xdr:col>54</xdr:col>
      <xdr:colOff>189865</xdr:colOff>
      <xdr:row>42</xdr:row>
      <xdr:rowOff>37867</xdr:rowOff>
    </xdr:to>
    <xdr:cxnSp macro="">
      <xdr:nvCxnSpPr>
        <xdr:cNvPr id="115" name="直線コネクタ 114">
          <a:extLst>
            <a:ext uri="{FF2B5EF4-FFF2-40B4-BE49-F238E27FC236}">
              <a16:creationId xmlns:a16="http://schemas.microsoft.com/office/drawing/2014/main" id="{07B95E2A-3570-4372-BC17-3362BB85B07D}"/>
            </a:ext>
          </a:extLst>
        </xdr:cNvPr>
        <xdr:cNvCxnSpPr/>
      </xdr:nvCxnSpPr>
      <xdr:spPr>
        <a:xfrm flipV="1">
          <a:off x="9429115" y="5679218"/>
          <a:ext cx="0" cy="1559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41694</xdr:rowOff>
    </xdr:from>
    <xdr:ext cx="469744" cy="259045"/>
    <xdr:sp macro="" textlink="">
      <xdr:nvSpPr>
        <xdr:cNvPr id="116" name="【道路】&#10;一人当たり延長最小値テキスト">
          <a:extLst>
            <a:ext uri="{FF2B5EF4-FFF2-40B4-BE49-F238E27FC236}">
              <a16:creationId xmlns:a16="http://schemas.microsoft.com/office/drawing/2014/main" id="{2FFEDD26-0D9B-4751-B5EC-6371CECCCB75}"/>
            </a:ext>
          </a:extLst>
        </xdr:cNvPr>
        <xdr:cNvSpPr txBox="1"/>
      </xdr:nvSpPr>
      <xdr:spPr>
        <a:xfrm>
          <a:off x="9467850" y="7242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37867</xdr:rowOff>
    </xdr:from>
    <xdr:to>
      <xdr:col>55</xdr:col>
      <xdr:colOff>88900</xdr:colOff>
      <xdr:row>42</xdr:row>
      <xdr:rowOff>37867</xdr:rowOff>
    </xdr:to>
    <xdr:cxnSp macro="">
      <xdr:nvCxnSpPr>
        <xdr:cNvPr id="117" name="直線コネクタ 116">
          <a:extLst>
            <a:ext uri="{FF2B5EF4-FFF2-40B4-BE49-F238E27FC236}">
              <a16:creationId xmlns:a16="http://schemas.microsoft.com/office/drawing/2014/main" id="{1BC8A221-423C-4CAB-8864-DDEFEA5C8331}"/>
            </a:ext>
          </a:extLst>
        </xdr:cNvPr>
        <xdr:cNvCxnSpPr/>
      </xdr:nvCxnSpPr>
      <xdr:spPr>
        <a:xfrm>
          <a:off x="9356090" y="7238767"/>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135685</xdr:rowOff>
    </xdr:from>
    <xdr:ext cx="599010" cy="259045"/>
    <xdr:sp macro="" textlink="">
      <xdr:nvSpPr>
        <xdr:cNvPr id="118" name="【道路】&#10;一人当たり延長最大値テキスト">
          <a:extLst>
            <a:ext uri="{FF2B5EF4-FFF2-40B4-BE49-F238E27FC236}">
              <a16:creationId xmlns:a16="http://schemas.microsoft.com/office/drawing/2014/main" id="{260D3F03-3EC1-4A6E-8004-A1417B666A8B}"/>
            </a:ext>
          </a:extLst>
        </xdr:cNvPr>
        <xdr:cNvSpPr txBox="1"/>
      </xdr:nvSpPr>
      <xdr:spPr>
        <a:xfrm>
          <a:off x="9467850" y="5446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17558</xdr:rowOff>
    </xdr:from>
    <xdr:to>
      <xdr:col>55</xdr:col>
      <xdr:colOff>88900</xdr:colOff>
      <xdr:row>33</xdr:row>
      <xdr:rowOff>17558</xdr:rowOff>
    </xdr:to>
    <xdr:cxnSp macro="">
      <xdr:nvCxnSpPr>
        <xdr:cNvPr id="119" name="直線コネクタ 118">
          <a:extLst>
            <a:ext uri="{FF2B5EF4-FFF2-40B4-BE49-F238E27FC236}">
              <a16:creationId xmlns:a16="http://schemas.microsoft.com/office/drawing/2014/main" id="{1E4F3F70-1498-477B-97C8-50B57216F36D}"/>
            </a:ext>
          </a:extLst>
        </xdr:cNvPr>
        <xdr:cNvCxnSpPr/>
      </xdr:nvCxnSpPr>
      <xdr:spPr>
        <a:xfrm>
          <a:off x="9356090" y="5679218"/>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133821</xdr:rowOff>
    </xdr:from>
    <xdr:ext cx="534377" cy="259045"/>
    <xdr:sp macro="" textlink="">
      <xdr:nvSpPr>
        <xdr:cNvPr id="120" name="【道路】&#10;一人当たり延長平均値テキスト">
          <a:extLst>
            <a:ext uri="{FF2B5EF4-FFF2-40B4-BE49-F238E27FC236}">
              <a16:creationId xmlns:a16="http://schemas.microsoft.com/office/drawing/2014/main" id="{EAA936A7-7F12-4780-BD73-A69E52BDB28F}"/>
            </a:ext>
          </a:extLst>
        </xdr:cNvPr>
        <xdr:cNvSpPr txBox="1"/>
      </xdr:nvSpPr>
      <xdr:spPr>
        <a:xfrm>
          <a:off x="9467850" y="6988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155394</xdr:rowOff>
    </xdr:from>
    <xdr:to>
      <xdr:col>55</xdr:col>
      <xdr:colOff>50800</xdr:colOff>
      <xdr:row>41</xdr:row>
      <xdr:rowOff>85544</xdr:rowOff>
    </xdr:to>
    <xdr:sp macro="" textlink="">
      <xdr:nvSpPr>
        <xdr:cNvPr id="121" name="フローチャート: 判断 120">
          <a:extLst>
            <a:ext uri="{FF2B5EF4-FFF2-40B4-BE49-F238E27FC236}">
              <a16:creationId xmlns:a16="http://schemas.microsoft.com/office/drawing/2014/main" id="{25DA9035-842E-450A-B3A4-F5129ADBABDF}"/>
            </a:ext>
          </a:extLst>
        </xdr:cNvPr>
        <xdr:cNvSpPr/>
      </xdr:nvSpPr>
      <xdr:spPr>
        <a:xfrm>
          <a:off x="9394190" y="7013394"/>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160895</xdr:rowOff>
    </xdr:from>
    <xdr:to>
      <xdr:col>50</xdr:col>
      <xdr:colOff>165100</xdr:colOff>
      <xdr:row>41</xdr:row>
      <xdr:rowOff>91045</xdr:rowOff>
    </xdr:to>
    <xdr:sp macro="" textlink="">
      <xdr:nvSpPr>
        <xdr:cNvPr id="122" name="フローチャート: 判断 121">
          <a:extLst>
            <a:ext uri="{FF2B5EF4-FFF2-40B4-BE49-F238E27FC236}">
              <a16:creationId xmlns:a16="http://schemas.microsoft.com/office/drawing/2014/main" id="{DF828138-44EA-4FAA-A16B-6569B7BA2748}"/>
            </a:ext>
          </a:extLst>
        </xdr:cNvPr>
        <xdr:cNvSpPr/>
      </xdr:nvSpPr>
      <xdr:spPr>
        <a:xfrm>
          <a:off x="8632190" y="702080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163385</xdr:rowOff>
    </xdr:from>
    <xdr:to>
      <xdr:col>46</xdr:col>
      <xdr:colOff>38100</xdr:colOff>
      <xdr:row>41</xdr:row>
      <xdr:rowOff>93535</xdr:rowOff>
    </xdr:to>
    <xdr:sp macro="" textlink="">
      <xdr:nvSpPr>
        <xdr:cNvPr id="123" name="フローチャート: 判断 122">
          <a:extLst>
            <a:ext uri="{FF2B5EF4-FFF2-40B4-BE49-F238E27FC236}">
              <a16:creationId xmlns:a16="http://schemas.microsoft.com/office/drawing/2014/main" id="{1AAE1CFD-439A-45E3-A8DD-2BDA8DEB9141}"/>
            </a:ext>
          </a:extLst>
        </xdr:cNvPr>
        <xdr:cNvSpPr/>
      </xdr:nvSpPr>
      <xdr:spPr>
        <a:xfrm>
          <a:off x="7846060" y="702329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168970</xdr:rowOff>
    </xdr:from>
    <xdr:to>
      <xdr:col>41</xdr:col>
      <xdr:colOff>101600</xdr:colOff>
      <xdr:row>41</xdr:row>
      <xdr:rowOff>99120</xdr:rowOff>
    </xdr:to>
    <xdr:sp macro="" textlink="">
      <xdr:nvSpPr>
        <xdr:cNvPr id="124" name="フローチャート: 判断 123">
          <a:extLst>
            <a:ext uri="{FF2B5EF4-FFF2-40B4-BE49-F238E27FC236}">
              <a16:creationId xmlns:a16="http://schemas.microsoft.com/office/drawing/2014/main" id="{A861F29F-6647-49E7-943C-8BD231F595A3}"/>
            </a:ext>
          </a:extLst>
        </xdr:cNvPr>
        <xdr:cNvSpPr/>
      </xdr:nvSpPr>
      <xdr:spPr>
        <a:xfrm>
          <a:off x="7029450" y="703078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164371</xdr:rowOff>
    </xdr:from>
    <xdr:to>
      <xdr:col>36</xdr:col>
      <xdr:colOff>165100</xdr:colOff>
      <xdr:row>41</xdr:row>
      <xdr:rowOff>94521</xdr:rowOff>
    </xdr:to>
    <xdr:sp macro="" textlink="">
      <xdr:nvSpPr>
        <xdr:cNvPr id="125" name="フローチャート: 判断 124">
          <a:extLst>
            <a:ext uri="{FF2B5EF4-FFF2-40B4-BE49-F238E27FC236}">
              <a16:creationId xmlns:a16="http://schemas.microsoft.com/office/drawing/2014/main" id="{BB581287-2762-49CB-9471-06ADA59B5184}"/>
            </a:ext>
          </a:extLst>
        </xdr:cNvPr>
        <xdr:cNvSpPr/>
      </xdr:nvSpPr>
      <xdr:spPr>
        <a:xfrm>
          <a:off x="6231890" y="7026181"/>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EE2127C4-32AE-46DC-A75C-D68E4D4B4766}"/>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ADD477A5-DE70-403D-B24F-6ECE1BADFEC4}"/>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32505ED1-F6E0-45DF-BD0B-B38C8D13CEEB}"/>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54B5E58B-E78E-4C8C-961B-212D70D71011}"/>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993675DA-8F6E-44A5-90CC-4E4743FA99A9}"/>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13450</xdr:rowOff>
    </xdr:from>
    <xdr:to>
      <xdr:col>55</xdr:col>
      <xdr:colOff>50800</xdr:colOff>
      <xdr:row>39</xdr:row>
      <xdr:rowOff>115050</xdr:rowOff>
    </xdr:to>
    <xdr:sp macro="" textlink="">
      <xdr:nvSpPr>
        <xdr:cNvPr id="131" name="楕円 130">
          <a:extLst>
            <a:ext uri="{FF2B5EF4-FFF2-40B4-BE49-F238E27FC236}">
              <a16:creationId xmlns:a16="http://schemas.microsoft.com/office/drawing/2014/main" id="{46F8E2E9-F806-46ED-BC96-C6E6091524CB}"/>
            </a:ext>
          </a:extLst>
        </xdr:cNvPr>
        <xdr:cNvSpPr/>
      </xdr:nvSpPr>
      <xdr:spPr>
        <a:xfrm>
          <a:off x="9394190" y="6703810"/>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36327</xdr:rowOff>
    </xdr:from>
    <xdr:ext cx="599010" cy="259045"/>
    <xdr:sp macro="" textlink="">
      <xdr:nvSpPr>
        <xdr:cNvPr id="132" name="【道路】&#10;一人当たり延長該当値テキスト">
          <a:extLst>
            <a:ext uri="{FF2B5EF4-FFF2-40B4-BE49-F238E27FC236}">
              <a16:creationId xmlns:a16="http://schemas.microsoft.com/office/drawing/2014/main" id="{B7032541-2DD0-4CA5-9801-8EA7F587227C}"/>
            </a:ext>
          </a:extLst>
        </xdr:cNvPr>
        <xdr:cNvSpPr txBox="1"/>
      </xdr:nvSpPr>
      <xdr:spPr>
        <a:xfrm>
          <a:off x="9467850" y="6551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22893</xdr:rowOff>
    </xdr:from>
    <xdr:to>
      <xdr:col>50</xdr:col>
      <xdr:colOff>165100</xdr:colOff>
      <xdr:row>39</xdr:row>
      <xdr:rowOff>124493</xdr:rowOff>
    </xdr:to>
    <xdr:sp macro="" textlink="">
      <xdr:nvSpPr>
        <xdr:cNvPr id="133" name="楕円 132">
          <a:extLst>
            <a:ext uri="{FF2B5EF4-FFF2-40B4-BE49-F238E27FC236}">
              <a16:creationId xmlns:a16="http://schemas.microsoft.com/office/drawing/2014/main" id="{0A1746D0-DA30-47EE-A8F7-5A83F8B3DB8C}"/>
            </a:ext>
          </a:extLst>
        </xdr:cNvPr>
        <xdr:cNvSpPr/>
      </xdr:nvSpPr>
      <xdr:spPr>
        <a:xfrm>
          <a:off x="8632190" y="6705633"/>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64250</xdr:rowOff>
    </xdr:from>
    <xdr:to>
      <xdr:col>55</xdr:col>
      <xdr:colOff>0</xdr:colOff>
      <xdr:row>39</xdr:row>
      <xdr:rowOff>73693</xdr:rowOff>
    </xdr:to>
    <xdr:cxnSp macro="">
      <xdr:nvCxnSpPr>
        <xdr:cNvPr id="134" name="直線コネクタ 133">
          <a:extLst>
            <a:ext uri="{FF2B5EF4-FFF2-40B4-BE49-F238E27FC236}">
              <a16:creationId xmlns:a16="http://schemas.microsoft.com/office/drawing/2014/main" id="{6C88C595-A31A-48D0-833C-DA9880EB929D}"/>
            </a:ext>
          </a:extLst>
        </xdr:cNvPr>
        <xdr:cNvCxnSpPr/>
      </xdr:nvCxnSpPr>
      <xdr:spPr>
        <a:xfrm flipV="1">
          <a:off x="8686800" y="6746990"/>
          <a:ext cx="742950" cy="13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32673</xdr:rowOff>
    </xdr:from>
    <xdr:to>
      <xdr:col>46</xdr:col>
      <xdr:colOff>38100</xdr:colOff>
      <xdr:row>39</xdr:row>
      <xdr:rowOff>134273</xdr:rowOff>
    </xdr:to>
    <xdr:sp macro="" textlink="">
      <xdr:nvSpPr>
        <xdr:cNvPr id="135" name="楕円 134">
          <a:extLst>
            <a:ext uri="{FF2B5EF4-FFF2-40B4-BE49-F238E27FC236}">
              <a16:creationId xmlns:a16="http://schemas.microsoft.com/office/drawing/2014/main" id="{7C379042-F511-450B-91B9-0719E2394D79}"/>
            </a:ext>
          </a:extLst>
        </xdr:cNvPr>
        <xdr:cNvSpPr/>
      </xdr:nvSpPr>
      <xdr:spPr>
        <a:xfrm>
          <a:off x="7846060" y="6717318"/>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73693</xdr:rowOff>
    </xdr:from>
    <xdr:to>
      <xdr:col>50</xdr:col>
      <xdr:colOff>114300</xdr:colOff>
      <xdr:row>39</xdr:row>
      <xdr:rowOff>83473</xdr:rowOff>
    </xdr:to>
    <xdr:cxnSp macro="">
      <xdr:nvCxnSpPr>
        <xdr:cNvPr id="136" name="直線コネクタ 135">
          <a:extLst>
            <a:ext uri="{FF2B5EF4-FFF2-40B4-BE49-F238E27FC236}">
              <a16:creationId xmlns:a16="http://schemas.microsoft.com/office/drawing/2014/main" id="{514D2072-476F-4374-8C34-0C3969EF7DFF}"/>
            </a:ext>
          </a:extLst>
        </xdr:cNvPr>
        <xdr:cNvCxnSpPr/>
      </xdr:nvCxnSpPr>
      <xdr:spPr>
        <a:xfrm flipV="1">
          <a:off x="7889240" y="6760243"/>
          <a:ext cx="797560" cy="11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43730</xdr:rowOff>
    </xdr:from>
    <xdr:to>
      <xdr:col>41</xdr:col>
      <xdr:colOff>101600</xdr:colOff>
      <xdr:row>39</xdr:row>
      <xdr:rowOff>145330</xdr:rowOff>
    </xdr:to>
    <xdr:sp macro="" textlink="">
      <xdr:nvSpPr>
        <xdr:cNvPr id="137" name="楕円 136">
          <a:extLst>
            <a:ext uri="{FF2B5EF4-FFF2-40B4-BE49-F238E27FC236}">
              <a16:creationId xmlns:a16="http://schemas.microsoft.com/office/drawing/2014/main" id="{D4FB60E7-8E7A-4182-ADB4-205C1CE08C1F}"/>
            </a:ext>
          </a:extLst>
        </xdr:cNvPr>
        <xdr:cNvSpPr/>
      </xdr:nvSpPr>
      <xdr:spPr>
        <a:xfrm>
          <a:off x="7029450" y="673218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83473</xdr:rowOff>
    </xdr:from>
    <xdr:to>
      <xdr:col>45</xdr:col>
      <xdr:colOff>177800</xdr:colOff>
      <xdr:row>39</xdr:row>
      <xdr:rowOff>94530</xdr:rowOff>
    </xdr:to>
    <xdr:cxnSp macro="">
      <xdr:nvCxnSpPr>
        <xdr:cNvPr id="138" name="直線コネクタ 137">
          <a:extLst>
            <a:ext uri="{FF2B5EF4-FFF2-40B4-BE49-F238E27FC236}">
              <a16:creationId xmlns:a16="http://schemas.microsoft.com/office/drawing/2014/main" id="{FA11DB5E-5810-44DF-A042-36E3446A53C7}"/>
            </a:ext>
          </a:extLst>
        </xdr:cNvPr>
        <xdr:cNvCxnSpPr/>
      </xdr:nvCxnSpPr>
      <xdr:spPr>
        <a:xfrm flipV="1">
          <a:off x="7084060" y="6771928"/>
          <a:ext cx="805180" cy="12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53801</xdr:rowOff>
    </xdr:from>
    <xdr:to>
      <xdr:col>36</xdr:col>
      <xdr:colOff>165100</xdr:colOff>
      <xdr:row>39</xdr:row>
      <xdr:rowOff>155401</xdr:rowOff>
    </xdr:to>
    <xdr:sp macro="" textlink="">
      <xdr:nvSpPr>
        <xdr:cNvPr id="139" name="楕円 138">
          <a:extLst>
            <a:ext uri="{FF2B5EF4-FFF2-40B4-BE49-F238E27FC236}">
              <a16:creationId xmlns:a16="http://schemas.microsoft.com/office/drawing/2014/main" id="{2ACD1C1F-6B8A-46FB-B0A3-E8EA448F136A}"/>
            </a:ext>
          </a:extLst>
        </xdr:cNvPr>
        <xdr:cNvSpPr/>
      </xdr:nvSpPr>
      <xdr:spPr>
        <a:xfrm>
          <a:off x="6231890" y="6744161"/>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94530</xdr:rowOff>
    </xdr:from>
    <xdr:to>
      <xdr:col>41</xdr:col>
      <xdr:colOff>50800</xdr:colOff>
      <xdr:row>39</xdr:row>
      <xdr:rowOff>104601</xdr:rowOff>
    </xdr:to>
    <xdr:cxnSp macro="">
      <xdr:nvCxnSpPr>
        <xdr:cNvPr id="140" name="直線コネクタ 139">
          <a:extLst>
            <a:ext uri="{FF2B5EF4-FFF2-40B4-BE49-F238E27FC236}">
              <a16:creationId xmlns:a16="http://schemas.microsoft.com/office/drawing/2014/main" id="{8B9013A5-621E-4F39-8371-64D090FACCC5}"/>
            </a:ext>
          </a:extLst>
        </xdr:cNvPr>
        <xdr:cNvCxnSpPr/>
      </xdr:nvCxnSpPr>
      <xdr:spPr>
        <a:xfrm flipV="1">
          <a:off x="6286500" y="6784890"/>
          <a:ext cx="797560" cy="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82172</xdr:rowOff>
    </xdr:from>
    <xdr:ext cx="534377" cy="259045"/>
    <xdr:sp macro="" textlink="">
      <xdr:nvSpPr>
        <xdr:cNvPr id="141" name="n_1aveValue【道路】&#10;一人当たり延長">
          <a:extLst>
            <a:ext uri="{FF2B5EF4-FFF2-40B4-BE49-F238E27FC236}">
              <a16:creationId xmlns:a16="http://schemas.microsoft.com/office/drawing/2014/main" id="{F5AC1296-9825-42F9-BEC5-B7B5CDE6F373}"/>
            </a:ext>
          </a:extLst>
        </xdr:cNvPr>
        <xdr:cNvSpPr txBox="1"/>
      </xdr:nvSpPr>
      <xdr:spPr>
        <a:xfrm>
          <a:off x="8422151" y="711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84662</xdr:rowOff>
    </xdr:from>
    <xdr:ext cx="534377" cy="259045"/>
    <xdr:sp macro="" textlink="">
      <xdr:nvSpPr>
        <xdr:cNvPr id="142" name="n_2aveValue【道路】&#10;一人当たり延長">
          <a:extLst>
            <a:ext uri="{FF2B5EF4-FFF2-40B4-BE49-F238E27FC236}">
              <a16:creationId xmlns:a16="http://schemas.microsoft.com/office/drawing/2014/main" id="{C094775F-8B8B-475B-B966-1FF27A01E10C}"/>
            </a:ext>
          </a:extLst>
        </xdr:cNvPr>
        <xdr:cNvSpPr txBox="1"/>
      </xdr:nvSpPr>
      <xdr:spPr>
        <a:xfrm>
          <a:off x="7641101" y="7116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90247</xdr:rowOff>
    </xdr:from>
    <xdr:ext cx="534377" cy="259045"/>
    <xdr:sp macro="" textlink="">
      <xdr:nvSpPr>
        <xdr:cNvPr id="143" name="n_3aveValue【道路】&#10;一人当たり延長">
          <a:extLst>
            <a:ext uri="{FF2B5EF4-FFF2-40B4-BE49-F238E27FC236}">
              <a16:creationId xmlns:a16="http://schemas.microsoft.com/office/drawing/2014/main" id="{FE9A3D25-99AB-406F-AFDF-177A4BBD9C60}"/>
            </a:ext>
          </a:extLst>
        </xdr:cNvPr>
        <xdr:cNvSpPr txBox="1"/>
      </xdr:nvSpPr>
      <xdr:spPr>
        <a:xfrm>
          <a:off x="6854971" y="712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85648</xdr:rowOff>
    </xdr:from>
    <xdr:ext cx="534377" cy="259045"/>
    <xdr:sp macro="" textlink="">
      <xdr:nvSpPr>
        <xdr:cNvPr id="144" name="n_4aveValue【道路】&#10;一人当たり延長">
          <a:extLst>
            <a:ext uri="{FF2B5EF4-FFF2-40B4-BE49-F238E27FC236}">
              <a16:creationId xmlns:a16="http://schemas.microsoft.com/office/drawing/2014/main" id="{54FAE545-2625-48A8-896A-1A3E023878B9}"/>
            </a:ext>
          </a:extLst>
        </xdr:cNvPr>
        <xdr:cNvSpPr txBox="1"/>
      </xdr:nvSpPr>
      <xdr:spPr>
        <a:xfrm>
          <a:off x="6038361" y="711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37</xdr:row>
      <xdr:rowOff>141020</xdr:rowOff>
    </xdr:from>
    <xdr:ext cx="599010" cy="259045"/>
    <xdr:sp macro="" textlink="">
      <xdr:nvSpPr>
        <xdr:cNvPr id="145" name="n_1mainValue【道路】&#10;一人当たり延長">
          <a:extLst>
            <a:ext uri="{FF2B5EF4-FFF2-40B4-BE49-F238E27FC236}">
              <a16:creationId xmlns:a16="http://schemas.microsoft.com/office/drawing/2014/main" id="{B35533AB-3087-4377-9DC6-EB4E9ED5497C}"/>
            </a:ext>
          </a:extLst>
        </xdr:cNvPr>
        <xdr:cNvSpPr txBox="1"/>
      </xdr:nvSpPr>
      <xdr:spPr>
        <a:xfrm>
          <a:off x="8401264" y="6482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37</xdr:row>
      <xdr:rowOff>150800</xdr:rowOff>
    </xdr:from>
    <xdr:ext cx="599010" cy="259045"/>
    <xdr:sp macro="" textlink="">
      <xdr:nvSpPr>
        <xdr:cNvPr id="146" name="n_2mainValue【道路】&#10;一人当たり延長">
          <a:extLst>
            <a:ext uri="{FF2B5EF4-FFF2-40B4-BE49-F238E27FC236}">
              <a16:creationId xmlns:a16="http://schemas.microsoft.com/office/drawing/2014/main" id="{32631D54-47AD-471F-BF21-299A033321B6}"/>
            </a:ext>
          </a:extLst>
        </xdr:cNvPr>
        <xdr:cNvSpPr txBox="1"/>
      </xdr:nvSpPr>
      <xdr:spPr>
        <a:xfrm>
          <a:off x="7610689" y="6494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37</xdr:row>
      <xdr:rowOff>161857</xdr:rowOff>
    </xdr:from>
    <xdr:ext cx="599010" cy="259045"/>
    <xdr:sp macro="" textlink="">
      <xdr:nvSpPr>
        <xdr:cNvPr id="147" name="n_3mainValue【道路】&#10;一人当たり延長">
          <a:extLst>
            <a:ext uri="{FF2B5EF4-FFF2-40B4-BE49-F238E27FC236}">
              <a16:creationId xmlns:a16="http://schemas.microsoft.com/office/drawing/2014/main" id="{CCA0193E-DDAE-48AF-BF46-D3FCBBC229BE}"/>
            </a:ext>
          </a:extLst>
        </xdr:cNvPr>
        <xdr:cNvSpPr txBox="1"/>
      </xdr:nvSpPr>
      <xdr:spPr>
        <a:xfrm>
          <a:off x="6822654" y="6507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5294</xdr:colOff>
      <xdr:row>38</xdr:row>
      <xdr:rowOff>478</xdr:rowOff>
    </xdr:from>
    <xdr:ext cx="599010" cy="259045"/>
    <xdr:sp macro="" textlink="">
      <xdr:nvSpPr>
        <xdr:cNvPr id="148" name="n_4mainValue【道路】&#10;一人当たり延長">
          <a:extLst>
            <a:ext uri="{FF2B5EF4-FFF2-40B4-BE49-F238E27FC236}">
              <a16:creationId xmlns:a16="http://schemas.microsoft.com/office/drawing/2014/main" id="{1E1D9A5D-8E7E-4217-81C6-1AB45BA1E5F4}"/>
            </a:ext>
          </a:extLst>
        </xdr:cNvPr>
        <xdr:cNvSpPr txBox="1"/>
      </xdr:nvSpPr>
      <xdr:spPr>
        <a:xfrm>
          <a:off x="6007949" y="6515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98E1D554-D38E-417A-8112-3F47FD01C942}"/>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397F36CF-C0B2-42E6-AE49-1282F4DD6930}"/>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C4DB4C5F-623F-4224-8A20-75200F5EF28D}"/>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7D3CB956-F6CE-4E39-93E6-A0F0AD29FE19}"/>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9CA347EF-596E-4CE2-87AC-850929C8DB4B}"/>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FC9ED1A9-0E30-46A9-91DC-F15BEF7B264C}"/>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D99899B3-B875-4DF9-AD84-81ACF708BF9C}"/>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126EB3A4-D447-4564-9004-E602583AFE59}"/>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8A3D1E74-D5CF-486E-8ECC-5E72C0FA4383}"/>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A2859007-0825-46EF-AEE5-8377E2E3E271}"/>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E038C7A4-CCB4-443C-A944-4C7BD1D3F55F}"/>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2E4D1242-8691-4129-9837-929CDB8FD404}"/>
            </a:ext>
          </a:extLst>
        </xdr:cNvPr>
        <xdr:cNvCxnSpPr/>
      </xdr:nvCxnSpPr>
      <xdr:spPr>
        <a:xfrm>
          <a:off x="68580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C76EBD57-EE89-49EF-8E31-CF3DCC11D4FF}"/>
            </a:ext>
          </a:extLst>
        </xdr:cNvPr>
        <xdr:cNvSpPr txBox="1"/>
      </xdr:nvSpPr>
      <xdr:spPr>
        <a:xfrm>
          <a:off x="273866"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CAF3AC9A-A43B-44B8-B0D6-50520FF609B1}"/>
            </a:ext>
          </a:extLst>
        </xdr:cNvPr>
        <xdr:cNvCxnSpPr/>
      </xdr:nvCxnSpPr>
      <xdr:spPr>
        <a:xfrm>
          <a:off x="68580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B2C90973-195B-430A-A48E-4513DCD9E106}"/>
            </a:ext>
          </a:extLst>
        </xdr:cNvPr>
        <xdr:cNvSpPr txBox="1"/>
      </xdr:nvSpPr>
      <xdr:spPr>
        <a:xfrm>
          <a:off x="343701" y="1063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8401E278-389E-4683-BE3F-A4F470E4E75F}"/>
            </a:ext>
          </a:extLst>
        </xdr:cNvPr>
        <xdr:cNvCxnSpPr/>
      </xdr:nvCxnSpPr>
      <xdr:spPr>
        <a:xfrm>
          <a:off x="68580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2C377AA6-88D1-4141-9C67-28C31C93E342}"/>
            </a:ext>
          </a:extLst>
        </xdr:cNvPr>
        <xdr:cNvSpPr txBox="1"/>
      </xdr:nvSpPr>
      <xdr:spPr>
        <a:xfrm>
          <a:off x="343701" y="1030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DE6EF0CE-C125-407B-9360-BF5FC28847DB}"/>
            </a:ext>
          </a:extLst>
        </xdr:cNvPr>
        <xdr:cNvCxnSpPr/>
      </xdr:nvCxnSpPr>
      <xdr:spPr>
        <a:xfrm>
          <a:off x="68580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ADD76D48-3145-44DE-AB03-A71CB9A77408}"/>
            </a:ext>
          </a:extLst>
        </xdr:cNvPr>
        <xdr:cNvSpPr txBox="1"/>
      </xdr:nvSpPr>
      <xdr:spPr>
        <a:xfrm>
          <a:off x="34370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CE4D62D9-BA33-4C79-8BE4-0D85B356BC1A}"/>
            </a:ext>
          </a:extLst>
        </xdr:cNvPr>
        <xdr:cNvCxnSpPr/>
      </xdr:nvCxnSpPr>
      <xdr:spPr>
        <a:xfrm>
          <a:off x="68580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6D7685B4-8184-432C-A813-D78EB59282C0}"/>
            </a:ext>
          </a:extLst>
        </xdr:cNvPr>
        <xdr:cNvSpPr txBox="1"/>
      </xdr:nvSpPr>
      <xdr:spPr>
        <a:xfrm>
          <a:off x="343701" y="965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CDD38603-C7D8-4A0B-B52A-D6521A037FE3}"/>
            </a:ext>
          </a:extLst>
        </xdr:cNvPr>
        <xdr:cNvCxnSpPr/>
      </xdr:nvCxnSpPr>
      <xdr:spPr>
        <a:xfrm>
          <a:off x="68580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EC243EA-0040-4A3A-83B2-2A7F2D86154D}"/>
            </a:ext>
          </a:extLst>
        </xdr:cNvPr>
        <xdr:cNvSpPr txBox="1"/>
      </xdr:nvSpPr>
      <xdr:spPr>
        <a:xfrm>
          <a:off x="386866" y="932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3D3CFD90-616C-490B-8D86-9456F635DE0C}"/>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BD0E6426-BCBC-490E-92F8-D1069857C8EB}"/>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156754</xdr:rowOff>
    </xdr:from>
    <xdr:to>
      <xdr:col>24</xdr:col>
      <xdr:colOff>62865</xdr:colOff>
      <xdr:row>64</xdr:row>
      <xdr:rowOff>60416</xdr:rowOff>
    </xdr:to>
    <xdr:cxnSp macro="">
      <xdr:nvCxnSpPr>
        <xdr:cNvPr id="174" name="直線コネクタ 173">
          <a:extLst>
            <a:ext uri="{FF2B5EF4-FFF2-40B4-BE49-F238E27FC236}">
              <a16:creationId xmlns:a16="http://schemas.microsoft.com/office/drawing/2014/main" id="{B579FF2B-1055-448A-83D1-F73D034E6B84}"/>
            </a:ext>
          </a:extLst>
        </xdr:cNvPr>
        <xdr:cNvCxnSpPr/>
      </xdr:nvCxnSpPr>
      <xdr:spPr>
        <a:xfrm flipV="1">
          <a:off x="4173855" y="9588409"/>
          <a:ext cx="0" cy="1440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64243</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B60B1EEA-4760-47F4-BF95-D507B63ABFB9}"/>
            </a:ext>
          </a:extLst>
        </xdr:cNvPr>
        <xdr:cNvSpPr txBox="1"/>
      </xdr:nvSpPr>
      <xdr:spPr>
        <a:xfrm>
          <a:off x="4212590" y="1103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60416</xdr:rowOff>
    </xdr:from>
    <xdr:to>
      <xdr:col>24</xdr:col>
      <xdr:colOff>152400</xdr:colOff>
      <xdr:row>64</xdr:row>
      <xdr:rowOff>60416</xdr:rowOff>
    </xdr:to>
    <xdr:cxnSp macro="">
      <xdr:nvCxnSpPr>
        <xdr:cNvPr id="176" name="直線コネクタ 175">
          <a:extLst>
            <a:ext uri="{FF2B5EF4-FFF2-40B4-BE49-F238E27FC236}">
              <a16:creationId xmlns:a16="http://schemas.microsoft.com/office/drawing/2014/main" id="{83670146-D9DA-4E33-BD2D-0E07FFD41568}"/>
            </a:ext>
          </a:extLst>
        </xdr:cNvPr>
        <xdr:cNvCxnSpPr/>
      </xdr:nvCxnSpPr>
      <xdr:spPr>
        <a:xfrm>
          <a:off x="4112260" y="110294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103431</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2599C231-7E31-4698-AA95-B89665BD7A16}"/>
            </a:ext>
          </a:extLst>
        </xdr:cNvPr>
        <xdr:cNvSpPr txBox="1"/>
      </xdr:nvSpPr>
      <xdr:spPr>
        <a:xfrm>
          <a:off x="4212590" y="93598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156754</xdr:rowOff>
    </xdr:from>
    <xdr:to>
      <xdr:col>24</xdr:col>
      <xdr:colOff>152400</xdr:colOff>
      <xdr:row>55</xdr:row>
      <xdr:rowOff>156754</xdr:rowOff>
    </xdr:to>
    <xdr:cxnSp macro="">
      <xdr:nvCxnSpPr>
        <xdr:cNvPr id="178" name="直線コネクタ 177">
          <a:extLst>
            <a:ext uri="{FF2B5EF4-FFF2-40B4-BE49-F238E27FC236}">
              <a16:creationId xmlns:a16="http://schemas.microsoft.com/office/drawing/2014/main" id="{73C58358-931C-4E62-A572-A2EACD867EAC}"/>
            </a:ext>
          </a:extLst>
        </xdr:cNvPr>
        <xdr:cNvCxnSpPr/>
      </xdr:nvCxnSpPr>
      <xdr:spPr>
        <a:xfrm>
          <a:off x="4112260" y="95884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154957</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E04F299A-7DA4-4FF7-B113-962AD3F73DA9}"/>
            </a:ext>
          </a:extLst>
        </xdr:cNvPr>
        <xdr:cNvSpPr txBox="1"/>
      </xdr:nvSpPr>
      <xdr:spPr>
        <a:xfrm>
          <a:off x="4212590" y="1027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80" name="フローチャート: 判断 179">
          <a:extLst>
            <a:ext uri="{FF2B5EF4-FFF2-40B4-BE49-F238E27FC236}">
              <a16:creationId xmlns:a16="http://schemas.microsoft.com/office/drawing/2014/main" id="{C38370A6-6C04-4707-ADF6-F094CA7082C0}"/>
            </a:ext>
          </a:extLst>
        </xdr:cNvPr>
        <xdr:cNvSpPr/>
      </xdr:nvSpPr>
      <xdr:spPr>
        <a:xfrm>
          <a:off x="4131310" y="1042289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123916</xdr:rowOff>
    </xdr:from>
    <xdr:to>
      <xdr:col>20</xdr:col>
      <xdr:colOff>38100</xdr:colOff>
      <xdr:row>61</xdr:row>
      <xdr:rowOff>54066</xdr:rowOff>
    </xdr:to>
    <xdr:sp macro="" textlink="">
      <xdr:nvSpPr>
        <xdr:cNvPr id="181" name="フローチャート: 判断 180">
          <a:extLst>
            <a:ext uri="{FF2B5EF4-FFF2-40B4-BE49-F238E27FC236}">
              <a16:creationId xmlns:a16="http://schemas.microsoft.com/office/drawing/2014/main" id="{DEC057FE-11BF-421E-907C-087759B0B95E}"/>
            </a:ext>
          </a:extLst>
        </xdr:cNvPr>
        <xdr:cNvSpPr/>
      </xdr:nvSpPr>
      <xdr:spPr>
        <a:xfrm>
          <a:off x="3388360" y="10412821"/>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112485</xdr:rowOff>
    </xdr:from>
    <xdr:to>
      <xdr:col>15</xdr:col>
      <xdr:colOff>101600</xdr:colOff>
      <xdr:row>61</xdr:row>
      <xdr:rowOff>42635</xdr:rowOff>
    </xdr:to>
    <xdr:sp macro="" textlink="">
      <xdr:nvSpPr>
        <xdr:cNvPr id="182" name="フローチャート: 判断 181">
          <a:extLst>
            <a:ext uri="{FF2B5EF4-FFF2-40B4-BE49-F238E27FC236}">
              <a16:creationId xmlns:a16="http://schemas.microsoft.com/office/drawing/2014/main" id="{759DA94A-8CF7-4789-ACDF-9F80DFBB1231}"/>
            </a:ext>
          </a:extLst>
        </xdr:cNvPr>
        <xdr:cNvSpPr/>
      </xdr:nvSpPr>
      <xdr:spPr>
        <a:xfrm>
          <a:off x="2571750" y="1039948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132080</xdr:rowOff>
    </xdr:from>
    <xdr:to>
      <xdr:col>10</xdr:col>
      <xdr:colOff>165100</xdr:colOff>
      <xdr:row>61</xdr:row>
      <xdr:rowOff>62230</xdr:rowOff>
    </xdr:to>
    <xdr:sp macro="" textlink="">
      <xdr:nvSpPr>
        <xdr:cNvPr id="183" name="フローチャート: 判断 182">
          <a:extLst>
            <a:ext uri="{FF2B5EF4-FFF2-40B4-BE49-F238E27FC236}">
              <a16:creationId xmlns:a16="http://schemas.microsoft.com/office/drawing/2014/main" id="{C5BC6457-704B-45F0-BCC9-A95F5C44EAAB}"/>
            </a:ext>
          </a:extLst>
        </xdr:cNvPr>
        <xdr:cNvSpPr/>
      </xdr:nvSpPr>
      <xdr:spPr>
        <a:xfrm>
          <a:off x="1774190" y="1042289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109220</xdr:rowOff>
    </xdr:from>
    <xdr:to>
      <xdr:col>6</xdr:col>
      <xdr:colOff>38100</xdr:colOff>
      <xdr:row>61</xdr:row>
      <xdr:rowOff>39370</xdr:rowOff>
    </xdr:to>
    <xdr:sp macro="" textlink="">
      <xdr:nvSpPr>
        <xdr:cNvPr id="184" name="フローチャート: 判断 183">
          <a:extLst>
            <a:ext uri="{FF2B5EF4-FFF2-40B4-BE49-F238E27FC236}">
              <a16:creationId xmlns:a16="http://schemas.microsoft.com/office/drawing/2014/main" id="{F3FFD1D3-2A49-4A5D-ADF3-685F97B68E28}"/>
            </a:ext>
          </a:extLst>
        </xdr:cNvPr>
        <xdr:cNvSpPr/>
      </xdr:nvSpPr>
      <xdr:spPr>
        <a:xfrm>
          <a:off x="988060" y="1039431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ED114A23-38D6-4575-99D1-B84EAEDFF4AF}"/>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76F35DE-FC24-4958-A637-ABBA89B86E28}"/>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9CDAA7C0-FEB8-4907-9A34-1A3D2B389BED}"/>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1F070738-C64B-47FD-83D5-E3A774DF1444}"/>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C4E2208B-C63D-44F3-8DD1-971A3B78319E}"/>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48804</xdr:rowOff>
    </xdr:from>
    <xdr:to>
      <xdr:col>24</xdr:col>
      <xdr:colOff>114300</xdr:colOff>
      <xdr:row>61</xdr:row>
      <xdr:rowOff>150404</xdr:rowOff>
    </xdr:to>
    <xdr:sp macro="" textlink="">
      <xdr:nvSpPr>
        <xdr:cNvPr id="190" name="楕円 189">
          <a:extLst>
            <a:ext uri="{FF2B5EF4-FFF2-40B4-BE49-F238E27FC236}">
              <a16:creationId xmlns:a16="http://schemas.microsoft.com/office/drawing/2014/main" id="{44E8C5F7-3B67-482B-8A11-2BB6661DA5D8}"/>
            </a:ext>
          </a:extLst>
        </xdr:cNvPr>
        <xdr:cNvSpPr/>
      </xdr:nvSpPr>
      <xdr:spPr>
        <a:xfrm>
          <a:off x="4131310" y="10509159"/>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27231</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2A5EFC2E-1702-472B-9E53-7D4FBC87066E}"/>
            </a:ext>
          </a:extLst>
        </xdr:cNvPr>
        <xdr:cNvSpPr txBox="1"/>
      </xdr:nvSpPr>
      <xdr:spPr>
        <a:xfrm>
          <a:off x="4212590" y="10483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27577</xdr:rowOff>
    </xdr:from>
    <xdr:to>
      <xdr:col>20</xdr:col>
      <xdr:colOff>38100</xdr:colOff>
      <xdr:row>61</xdr:row>
      <xdr:rowOff>129177</xdr:rowOff>
    </xdr:to>
    <xdr:sp macro="" textlink="">
      <xdr:nvSpPr>
        <xdr:cNvPr id="192" name="楕円 191">
          <a:extLst>
            <a:ext uri="{FF2B5EF4-FFF2-40B4-BE49-F238E27FC236}">
              <a16:creationId xmlns:a16="http://schemas.microsoft.com/office/drawing/2014/main" id="{AE552764-F20D-4EFF-9C3F-E32323A1E750}"/>
            </a:ext>
          </a:extLst>
        </xdr:cNvPr>
        <xdr:cNvSpPr/>
      </xdr:nvSpPr>
      <xdr:spPr>
        <a:xfrm>
          <a:off x="3388360" y="10484122"/>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78377</xdr:rowOff>
    </xdr:from>
    <xdr:to>
      <xdr:col>24</xdr:col>
      <xdr:colOff>63500</xdr:colOff>
      <xdr:row>61</xdr:row>
      <xdr:rowOff>99604</xdr:rowOff>
    </xdr:to>
    <xdr:cxnSp macro="">
      <xdr:nvCxnSpPr>
        <xdr:cNvPr id="193" name="直線コネクタ 192">
          <a:extLst>
            <a:ext uri="{FF2B5EF4-FFF2-40B4-BE49-F238E27FC236}">
              <a16:creationId xmlns:a16="http://schemas.microsoft.com/office/drawing/2014/main" id="{913532BB-A395-4B7F-868A-AE69BE7EAB85}"/>
            </a:ext>
          </a:extLst>
        </xdr:cNvPr>
        <xdr:cNvCxnSpPr/>
      </xdr:nvCxnSpPr>
      <xdr:spPr>
        <a:xfrm>
          <a:off x="3431540" y="10536827"/>
          <a:ext cx="742950" cy="1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4717</xdr:rowOff>
    </xdr:from>
    <xdr:to>
      <xdr:col>15</xdr:col>
      <xdr:colOff>101600</xdr:colOff>
      <xdr:row>61</xdr:row>
      <xdr:rowOff>106317</xdr:rowOff>
    </xdr:to>
    <xdr:sp macro="" textlink="">
      <xdr:nvSpPr>
        <xdr:cNvPr id="194" name="楕円 193">
          <a:extLst>
            <a:ext uri="{FF2B5EF4-FFF2-40B4-BE49-F238E27FC236}">
              <a16:creationId xmlns:a16="http://schemas.microsoft.com/office/drawing/2014/main" id="{C1F21CBC-D384-4207-A6B2-63FC802CE334}"/>
            </a:ext>
          </a:extLst>
        </xdr:cNvPr>
        <xdr:cNvSpPr/>
      </xdr:nvSpPr>
      <xdr:spPr>
        <a:xfrm>
          <a:off x="2571750" y="10465072"/>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55517</xdr:rowOff>
    </xdr:from>
    <xdr:to>
      <xdr:col>19</xdr:col>
      <xdr:colOff>177800</xdr:colOff>
      <xdr:row>61</xdr:row>
      <xdr:rowOff>78377</xdr:rowOff>
    </xdr:to>
    <xdr:cxnSp macro="">
      <xdr:nvCxnSpPr>
        <xdr:cNvPr id="195" name="直線コネクタ 194">
          <a:extLst>
            <a:ext uri="{FF2B5EF4-FFF2-40B4-BE49-F238E27FC236}">
              <a16:creationId xmlns:a16="http://schemas.microsoft.com/office/drawing/2014/main" id="{0369A250-39D7-4311-843F-4F2797769F7C}"/>
            </a:ext>
          </a:extLst>
        </xdr:cNvPr>
        <xdr:cNvCxnSpPr/>
      </xdr:nvCxnSpPr>
      <xdr:spPr>
        <a:xfrm>
          <a:off x="2626360" y="10517777"/>
          <a:ext cx="80518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156573</xdr:rowOff>
    </xdr:from>
    <xdr:to>
      <xdr:col>10</xdr:col>
      <xdr:colOff>165100</xdr:colOff>
      <xdr:row>61</xdr:row>
      <xdr:rowOff>86723</xdr:rowOff>
    </xdr:to>
    <xdr:sp macro="" textlink="">
      <xdr:nvSpPr>
        <xdr:cNvPr id="196" name="楕円 195">
          <a:extLst>
            <a:ext uri="{FF2B5EF4-FFF2-40B4-BE49-F238E27FC236}">
              <a16:creationId xmlns:a16="http://schemas.microsoft.com/office/drawing/2014/main" id="{5F59F4AE-1AD2-49ED-A8E7-C1A36102E139}"/>
            </a:ext>
          </a:extLst>
        </xdr:cNvPr>
        <xdr:cNvSpPr/>
      </xdr:nvSpPr>
      <xdr:spPr>
        <a:xfrm>
          <a:off x="1774190" y="10445478"/>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35923</xdr:rowOff>
    </xdr:from>
    <xdr:to>
      <xdr:col>15</xdr:col>
      <xdr:colOff>50800</xdr:colOff>
      <xdr:row>61</xdr:row>
      <xdr:rowOff>55517</xdr:rowOff>
    </xdr:to>
    <xdr:cxnSp macro="">
      <xdr:nvCxnSpPr>
        <xdr:cNvPr id="197" name="直線コネクタ 196">
          <a:extLst>
            <a:ext uri="{FF2B5EF4-FFF2-40B4-BE49-F238E27FC236}">
              <a16:creationId xmlns:a16="http://schemas.microsoft.com/office/drawing/2014/main" id="{F98FD296-FD0E-4DB4-AD0A-71E7A4506F00}"/>
            </a:ext>
          </a:extLst>
        </xdr:cNvPr>
        <xdr:cNvCxnSpPr/>
      </xdr:nvCxnSpPr>
      <xdr:spPr>
        <a:xfrm>
          <a:off x="1828800" y="10494373"/>
          <a:ext cx="797560" cy="23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135346</xdr:rowOff>
    </xdr:from>
    <xdr:to>
      <xdr:col>6</xdr:col>
      <xdr:colOff>38100</xdr:colOff>
      <xdr:row>61</xdr:row>
      <xdr:rowOff>65496</xdr:rowOff>
    </xdr:to>
    <xdr:sp macro="" textlink="">
      <xdr:nvSpPr>
        <xdr:cNvPr id="198" name="楕円 197">
          <a:extLst>
            <a:ext uri="{FF2B5EF4-FFF2-40B4-BE49-F238E27FC236}">
              <a16:creationId xmlns:a16="http://schemas.microsoft.com/office/drawing/2014/main" id="{4709322A-E58A-4C51-837F-5ADC6D38BEFE}"/>
            </a:ext>
          </a:extLst>
        </xdr:cNvPr>
        <xdr:cNvSpPr/>
      </xdr:nvSpPr>
      <xdr:spPr>
        <a:xfrm>
          <a:off x="988060" y="10418536"/>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14696</xdr:rowOff>
    </xdr:from>
    <xdr:to>
      <xdr:col>10</xdr:col>
      <xdr:colOff>114300</xdr:colOff>
      <xdr:row>61</xdr:row>
      <xdr:rowOff>35923</xdr:rowOff>
    </xdr:to>
    <xdr:cxnSp macro="">
      <xdr:nvCxnSpPr>
        <xdr:cNvPr id="199" name="直線コネクタ 198">
          <a:extLst>
            <a:ext uri="{FF2B5EF4-FFF2-40B4-BE49-F238E27FC236}">
              <a16:creationId xmlns:a16="http://schemas.microsoft.com/office/drawing/2014/main" id="{D82B98F2-AE36-44B1-98C4-45A654AEE27C}"/>
            </a:ext>
          </a:extLst>
        </xdr:cNvPr>
        <xdr:cNvCxnSpPr/>
      </xdr:nvCxnSpPr>
      <xdr:spPr>
        <a:xfrm>
          <a:off x="1031240" y="10476956"/>
          <a:ext cx="797560" cy="1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70593</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172D56E2-9E16-4F00-AD01-42E3EF50CC9B}"/>
            </a:ext>
          </a:extLst>
        </xdr:cNvPr>
        <xdr:cNvSpPr txBox="1"/>
      </xdr:nvSpPr>
      <xdr:spPr>
        <a:xfrm>
          <a:off x="3239144" y="1018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59162</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81819CE7-A1D2-4049-9A34-BD5AA4F65237}"/>
            </a:ext>
          </a:extLst>
        </xdr:cNvPr>
        <xdr:cNvSpPr txBox="1"/>
      </xdr:nvSpPr>
      <xdr:spPr>
        <a:xfrm>
          <a:off x="2439044" y="1017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78757</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6E48EA85-066F-47F2-B8EA-F2D5A09BEAA7}"/>
            </a:ext>
          </a:extLst>
        </xdr:cNvPr>
        <xdr:cNvSpPr txBox="1"/>
      </xdr:nvSpPr>
      <xdr:spPr>
        <a:xfrm>
          <a:off x="164148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55897</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C51F4BAC-76F9-4225-9C3F-52C1AF6FAD03}"/>
            </a:ext>
          </a:extLst>
        </xdr:cNvPr>
        <xdr:cNvSpPr txBox="1"/>
      </xdr:nvSpPr>
      <xdr:spPr>
        <a:xfrm>
          <a:off x="855354" y="1017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120304</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C8E0EE04-5565-46AE-B63F-5DD1D9FF8BCB}"/>
            </a:ext>
          </a:extLst>
        </xdr:cNvPr>
        <xdr:cNvSpPr txBox="1"/>
      </xdr:nvSpPr>
      <xdr:spPr>
        <a:xfrm>
          <a:off x="3239144" y="10580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97444</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4DDB16EB-5174-4D32-A633-FCC837F5E4EC}"/>
            </a:ext>
          </a:extLst>
        </xdr:cNvPr>
        <xdr:cNvSpPr txBox="1"/>
      </xdr:nvSpPr>
      <xdr:spPr>
        <a:xfrm>
          <a:off x="2439044" y="10552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77850</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A7A67BA1-7F24-4244-A1B3-9F91F3C3051F}"/>
            </a:ext>
          </a:extLst>
        </xdr:cNvPr>
        <xdr:cNvSpPr txBox="1"/>
      </xdr:nvSpPr>
      <xdr:spPr>
        <a:xfrm>
          <a:off x="1641484" y="1053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56623</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1B18159A-7531-47F0-94B8-64236CAC2E4C}"/>
            </a:ext>
          </a:extLst>
        </xdr:cNvPr>
        <xdr:cNvSpPr txBox="1"/>
      </xdr:nvSpPr>
      <xdr:spPr>
        <a:xfrm>
          <a:off x="855354" y="10518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78F783E1-A9EA-4243-A7B2-DB03D64E2324}"/>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63911022-13B6-4B00-B9CF-A1F4E18A8C35}"/>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526A540C-0F87-40B2-B4DB-DA38326C2A39}"/>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B13BA152-AEC6-4CA7-A65F-D0A9178492D9}"/>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66F2FDB3-9FA1-43CD-A27F-3389F772E821}"/>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39E83E53-B81B-467C-8B6B-DFABCA67CDE3}"/>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7F7D42A2-E673-4382-B5E8-27085A8B6B81}"/>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97B42B9F-79B1-4535-BDFD-314C57D4590C}"/>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C7886614-224A-4777-88AB-8D65018D9AD6}"/>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DB4ED53-910D-49CD-877F-DE8791D956B4}"/>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id="{E475ED2E-0959-48B6-9D42-0002105030D5}"/>
            </a:ext>
          </a:extLst>
        </xdr:cNvPr>
        <xdr:cNvCxnSpPr/>
      </xdr:nvCxnSpPr>
      <xdr:spPr>
        <a:xfrm>
          <a:off x="5960110" y="10972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a:extLst>
            <a:ext uri="{FF2B5EF4-FFF2-40B4-BE49-F238E27FC236}">
              <a16:creationId xmlns:a16="http://schemas.microsoft.com/office/drawing/2014/main" id="{D2463C06-DD06-42CE-9C3A-738F5416DA42}"/>
            </a:ext>
          </a:extLst>
        </xdr:cNvPr>
        <xdr:cNvSpPr txBox="1"/>
      </xdr:nvSpPr>
      <xdr:spPr>
        <a:xfrm>
          <a:off x="5724659" y="1082867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id="{C53394C6-F1AE-46A6-BFD7-46890565487E}"/>
            </a:ext>
          </a:extLst>
        </xdr:cNvPr>
        <xdr:cNvCxnSpPr/>
      </xdr:nvCxnSpPr>
      <xdr:spPr>
        <a:xfrm>
          <a:off x="5960110" y="105117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a:extLst>
            <a:ext uri="{FF2B5EF4-FFF2-40B4-BE49-F238E27FC236}">
              <a16:creationId xmlns:a16="http://schemas.microsoft.com/office/drawing/2014/main" id="{B24CF9EB-A339-4371-A21A-3FD898DC5477}"/>
            </a:ext>
          </a:extLst>
        </xdr:cNvPr>
        <xdr:cNvSpPr txBox="1"/>
      </xdr:nvSpPr>
      <xdr:spPr>
        <a:xfrm>
          <a:off x="5331688" y="103752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id="{2BC2B61D-AB8D-4664-99C6-C838EC969D10}"/>
            </a:ext>
          </a:extLst>
        </xdr:cNvPr>
        <xdr:cNvCxnSpPr/>
      </xdr:nvCxnSpPr>
      <xdr:spPr>
        <a:xfrm>
          <a:off x="5960110" y="1005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a:extLst>
            <a:ext uri="{FF2B5EF4-FFF2-40B4-BE49-F238E27FC236}">
              <a16:creationId xmlns:a16="http://schemas.microsoft.com/office/drawing/2014/main" id="{C68C4A30-D342-4254-A195-BF38904AAFB7}"/>
            </a:ext>
          </a:extLst>
        </xdr:cNvPr>
        <xdr:cNvSpPr txBox="1"/>
      </xdr:nvSpPr>
      <xdr:spPr>
        <a:xfrm>
          <a:off x="5331688" y="991427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id="{834460D5-3F2F-4F56-908B-3F435F99DD24}"/>
            </a:ext>
          </a:extLst>
        </xdr:cNvPr>
        <xdr:cNvCxnSpPr/>
      </xdr:nvCxnSpPr>
      <xdr:spPr>
        <a:xfrm>
          <a:off x="5960110" y="960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a:extLst>
            <a:ext uri="{FF2B5EF4-FFF2-40B4-BE49-F238E27FC236}">
              <a16:creationId xmlns:a16="http://schemas.microsoft.com/office/drawing/2014/main" id="{46FA1D8A-964A-48F1-BF87-34DC00A1C0B1}"/>
            </a:ext>
          </a:extLst>
        </xdr:cNvPr>
        <xdr:cNvSpPr txBox="1"/>
      </xdr:nvSpPr>
      <xdr:spPr>
        <a:xfrm>
          <a:off x="5331688" y="945707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993BD3D4-4C2A-4A38-A5DF-1853775A8E36}"/>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AEE2CB1F-3988-4500-9808-A4AF89BADCF0}"/>
            </a:ext>
          </a:extLst>
        </xdr:cNvPr>
        <xdr:cNvSpPr txBox="1"/>
      </xdr:nvSpPr>
      <xdr:spPr>
        <a:xfrm>
          <a:off x="5331688" y="9003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1265B299-3B4F-43FC-99AE-3F3A5F155D56}"/>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103212</xdr:rowOff>
    </xdr:from>
    <xdr:to>
      <xdr:col>54</xdr:col>
      <xdr:colOff>189865</xdr:colOff>
      <xdr:row>63</xdr:row>
      <xdr:rowOff>169928</xdr:rowOff>
    </xdr:to>
    <xdr:cxnSp macro="">
      <xdr:nvCxnSpPr>
        <xdr:cNvPr id="229" name="直線コネクタ 228">
          <a:extLst>
            <a:ext uri="{FF2B5EF4-FFF2-40B4-BE49-F238E27FC236}">
              <a16:creationId xmlns:a16="http://schemas.microsoft.com/office/drawing/2014/main" id="{856873FD-8058-4292-A200-A71C7F1BDED4}"/>
            </a:ext>
          </a:extLst>
        </xdr:cNvPr>
        <xdr:cNvCxnSpPr/>
      </xdr:nvCxnSpPr>
      <xdr:spPr>
        <a:xfrm flipV="1">
          <a:off x="9429115" y="9531057"/>
          <a:ext cx="0" cy="1444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2305</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4F95C86C-8045-4786-8201-9FAA011BE2E3}"/>
            </a:ext>
          </a:extLst>
        </xdr:cNvPr>
        <xdr:cNvSpPr txBox="1"/>
      </xdr:nvSpPr>
      <xdr:spPr>
        <a:xfrm>
          <a:off x="9467850" y="10975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169928</xdr:rowOff>
    </xdr:from>
    <xdr:to>
      <xdr:col>55</xdr:col>
      <xdr:colOff>88900</xdr:colOff>
      <xdr:row>63</xdr:row>
      <xdr:rowOff>169928</xdr:rowOff>
    </xdr:to>
    <xdr:cxnSp macro="">
      <xdr:nvCxnSpPr>
        <xdr:cNvPr id="231" name="直線コネクタ 230">
          <a:extLst>
            <a:ext uri="{FF2B5EF4-FFF2-40B4-BE49-F238E27FC236}">
              <a16:creationId xmlns:a16="http://schemas.microsoft.com/office/drawing/2014/main" id="{C211A466-534C-4FFF-8983-5F12C33411AB}"/>
            </a:ext>
          </a:extLst>
        </xdr:cNvPr>
        <xdr:cNvCxnSpPr/>
      </xdr:nvCxnSpPr>
      <xdr:spPr>
        <a:xfrm>
          <a:off x="9356090" y="10975088"/>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49889</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2D228B29-BCED-4F17-A01D-1BD3CF472389}"/>
            </a:ext>
          </a:extLst>
        </xdr:cNvPr>
        <xdr:cNvSpPr txBox="1"/>
      </xdr:nvSpPr>
      <xdr:spPr>
        <a:xfrm>
          <a:off x="9467850" y="93119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6,298,505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103212</xdr:rowOff>
    </xdr:from>
    <xdr:to>
      <xdr:col>55</xdr:col>
      <xdr:colOff>88900</xdr:colOff>
      <xdr:row>55</xdr:row>
      <xdr:rowOff>103212</xdr:rowOff>
    </xdr:to>
    <xdr:cxnSp macro="">
      <xdr:nvCxnSpPr>
        <xdr:cNvPr id="233" name="直線コネクタ 232">
          <a:extLst>
            <a:ext uri="{FF2B5EF4-FFF2-40B4-BE49-F238E27FC236}">
              <a16:creationId xmlns:a16="http://schemas.microsoft.com/office/drawing/2014/main" id="{402274E0-50F3-4BCD-9963-3D461C84DF00}"/>
            </a:ext>
          </a:extLst>
        </xdr:cNvPr>
        <xdr:cNvCxnSpPr/>
      </xdr:nvCxnSpPr>
      <xdr:spPr>
        <a:xfrm>
          <a:off x="9356090" y="9531057"/>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168552</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8B89048D-49FE-4E7D-9C9F-2E8DB7F94CD6}"/>
            </a:ext>
          </a:extLst>
        </xdr:cNvPr>
        <xdr:cNvSpPr txBox="1"/>
      </xdr:nvSpPr>
      <xdr:spPr>
        <a:xfrm>
          <a:off x="9467850" y="1063081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1,196,084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18675</xdr:rowOff>
    </xdr:from>
    <xdr:to>
      <xdr:col>55</xdr:col>
      <xdr:colOff>50800</xdr:colOff>
      <xdr:row>62</xdr:row>
      <xdr:rowOff>120275</xdr:rowOff>
    </xdr:to>
    <xdr:sp macro="" textlink="">
      <xdr:nvSpPr>
        <xdr:cNvPr id="235" name="フローチャート: 判断 234">
          <a:extLst>
            <a:ext uri="{FF2B5EF4-FFF2-40B4-BE49-F238E27FC236}">
              <a16:creationId xmlns:a16="http://schemas.microsoft.com/office/drawing/2014/main" id="{4C7B0450-76D4-4F75-8638-CECC6C14097D}"/>
            </a:ext>
          </a:extLst>
        </xdr:cNvPr>
        <xdr:cNvSpPr/>
      </xdr:nvSpPr>
      <xdr:spPr>
        <a:xfrm>
          <a:off x="9394190" y="10652385"/>
          <a:ext cx="9017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30019</xdr:rowOff>
    </xdr:from>
    <xdr:to>
      <xdr:col>50</xdr:col>
      <xdr:colOff>165100</xdr:colOff>
      <xdr:row>62</xdr:row>
      <xdr:rowOff>131619</xdr:rowOff>
    </xdr:to>
    <xdr:sp macro="" textlink="">
      <xdr:nvSpPr>
        <xdr:cNvPr id="236" name="フローチャート: 判断 235">
          <a:extLst>
            <a:ext uri="{FF2B5EF4-FFF2-40B4-BE49-F238E27FC236}">
              <a16:creationId xmlns:a16="http://schemas.microsoft.com/office/drawing/2014/main" id="{E533C66B-774C-4518-91CD-5515C357D806}"/>
            </a:ext>
          </a:extLst>
        </xdr:cNvPr>
        <xdr:cNvSpPr/>
      </xdr:nvSpPr>
      <xdr:spPr>
        <a:xfrm>
          <a:off x="8632190" y="10658014"/>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38271</xdr:rowOff>
    </xdr:from>
    <xdr:to>
      <xdr:col>46</xdr:col>
      <xdr:colOff>38100</xdr:colOff>
      <xdr:row>62</xdr:row>
      <xdr:rowOff>139871</xdr:rowOff>
    </xdr:to>
    <xdr:sp macro="" textlink="">
      <xdr:nvSpPr>
        <xdr:cNvPr id="237" name="フローチャート: 判断 236">
          <a:extLst>
            <a:ext uri="{FF2B5EF4-FFF2-40B4-BE49-F238E27FC236}">
              <a16:creationId xmlns:a16="http://schemas.microsoft.com/office/drawing/2014/main" id="{078E0B32-1268-4091-A289-0D0EA9BE31E7}"/>
            </a:ext>
          </a:extLst>
        </xdr:cNvPr>
        <xdr:cNvSpPr/>
      </xdr:nvSpPr>
      <xdr:spPr>
        <a:xfrm>
          <a:off x="7846060" y="106681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5469</xdr:rowOff>
    </xdr:from>
    <xdr:to>
      <xdr:col>41</xdr:col>
      <xdr:colOff>101600</xdr:colOff>
      <xdr:row>62</xdr:row>
      <xdr:rowOff>107069</xdr:rowOff>
    </xdr:to>
    <xdr:sp macro="" textlink="">
      <xdr:nvSpPr>
        <xdr:cNvPr id="238" name="フローチャート: 判断 237">
          <a:extLst>
            <a:ext uri="{FF2B5EF4-FFF2-40B4-BE49-F238E27FC236}">
              <a16:creationId xmlns:a16="http://schemas.microsoft.com/office/drawing/2014/main" id="{00D12B3C-15B0-4520-9EC4-382E4294F4DC}"/>
            </a:ext>
          </a:extLst>
        </xdr:cNvPr>
        <xdr:cNvSpPr/>
      </xdr:nvSpPr>
      <xdr:spPr>
        <a:xfrm>
          <a:off x="7029450" y="10637274"/>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49046</xdr:rowOff>
    </xdr:from>
    <xdr:to>
      <xdr:col>36</xdr:col>
      <xdr:colOff>165100</xdr:colOff>
      <xdr:row>62</xdr:row>
      <xdr:rowOff>150646</xdr:rowOff>
    </xdr:to>
    <xdr:sp macro="" textlink="">
      <xdr:nvSpPr>
        <xdr:cNvPr id="239" name="フローチャート: 判断 238">
          <a:extLst>
            <a:ext uri="{FF2B5EF4-FFF2-40B4-BE49-F238E27FC236}">
              <a16:creationId xmlns:a16="http://schemas.microsoft.com/office/drawing/2014/main" id="{E2C7875C-8C1F-4EFF-85F3-30083CD7A1DD}"/>
            </a:ext>
          </a:extLst>
        </xdr:cNvPr>
        <xdr:cNvSpPr/>
      </xdr:nvSpPr>
      <xdr:spPr>
        <a:xfrm>
          <a:off x="6231890" y="10680851"/>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EE3A3BD1-0272-445E-95F1-B393C979D368}"/>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D61766B7-6C17-48FF-B754-8DA2E8A76C5A}"/>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9C836AE1-A173-4ACA-BE3E-85A93FDD8409}"/>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59704221-3F8D-47D6-9AEF-B073804DE003}"/>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C929D911-4F67-403B-9DB4-9C5E06D2B7CC}"/>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71467</xdr:rowOff>
    </xdr:from>
    <xdr:to>
      <xdr:col>55</xdr:col>
      <xdr:colOff>50800</xdr:colOff>
      <xdr:row>61</xdr:row>
      <xdr:rowOff>1617</xdr:rowOff>
    </xdr:to>
    <xdr:sp macro="" textlink="">
      <xdr:nvSpPr>
        <xdr:cNvPr id="245" name="楕円 244">
          <a:extLst>
            <a:ext uri="{FF2B5EF4-FFF2-40B4-BE49-F238E27FC236}">
              <a16:creationId xmlns:a16="http://schemas.microsoft.com/office/drawing/2014/main" id="{53F8D5FE-568E-4486-8F1B-77040B480B20}"/>
            </a:ext>
          </a:extLst>
        </xdr:cNvPr>
        <xdr:cNvSpPr/>
      </xdr:nvSpPr>
      <xdr:spPr>
        <a:xfrm>
          <a:off x="9394190" y="10356562"/>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94344</xdr:rowOff>
    </xdr:from>
    <xdr:ext cx="690189" cy="259045"/>
    <xdr:sp macro="" textlink="">
      <xdr:nvSpPr>
        <xdr:cNvPr id="246" name="【橋りょう・トンネル】&#10;一人当たり有形固定資産（償却資産）額該当値テキスト">
          <a:extLst>
            <a:ext uri="{FF2B5EF4-FFF2-40B4-BE49-F238E27FC236}">
              <a16:creationId xmlns:a16="http://schemas.microsoft.com/office/drawing/2014/main" id="{60AA76CC-B3E4-43CF-983E-A716DDEA4EA3}"/>
            </a:ext>
          </a:extLst>
        </xdr:cNvPr>
        <xdr:cNvSpPr txBox="1"/>
      </xdr:nvSpPr>
      <xdr:spPr>
        <a:xfrm>
          <a:off x="9467850" y="102137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2,465,149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84637</xdr:rowOff>
    </xdr:from>
    <xdr:to>
      <xdr:col>50</xdr:col>
      <xdr:colOff>165100</xdr:colOff>
      <xdr:row>61</xdr:row>
      <xdr:rowOff>14787</xdr:rowOff>
    </xdr:to>
    <xdr:sp macro="" textlink="">
      <xdr:nvSpPr>
        <xdr:cNvPr id="247" name="楕円 246">
          <a:extLst>
            <a:ext uri="{FF2B5EF4-FFF2-40B4-BE49-F238E27FC236}">
              <a16:creationId xmlns:a16="http://schemas.microsoft.com/office/drawing/2014/main" id="{056C7ED5-4C7B-4C7C-BFEC-AB10022088B0}"/>
            </a:ext>
          </a:extLst>
        </xdr:cNvPr>
        <xdr:cNvSpPr/>
      </xdr:nvSpPr>
      <xdr:spPr>
        <a:xfrm>
          <a:off x="8632190" y="10373542"/>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122267</xdr:rowOff>
    </xdr:from>
    <xdr:to>
      <xdr:col>55</xdr:col>
      <xdr:colOff>0</xdr:colOff>
      <xdr:row>60</xdr:row>
      <xdr:rowOff>135437</xdr:rowOff>
    </xdr:to>
    <xdr:cxnSp macro="">
      <xdr:nvCxnSpPr>
        <xdr:cNvPr id="248" name="直線コネクタ 247">
          <a:extLst>
            <a:ext uri="{FF2B5EF4-FFF2-40B4-BE49-F238E27FC236}">
              <a16:creationId xmlns:a16="http://schemas.microsoft.com/office/drawing/2014/main" id="{17DA6815-EFBF-434F-86FC-48A2A6DD9C3C}"/>
            </a:ext>
          </a:extLst>
        </xdr:cNvPr>
        <xdr:cNvCxnSpPr/>
      </xdr:nvCxnSpPr>
      <xdr:spPr>
        <a:xfrm flipV="1">
          <a:off x="8686800" y="10411172"/>
          <a:ext cx="742950" cy="7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96886</xdr:rowOff>
    </xdr:from>
    <xdr:to>
      <xdr:col>46</xdr:col>
      <xdr:colOff>38100</xdr:colOff>
      <xdr:row>61</xdr:row>
      <xdr:rowOff>27036</xdr:rowOff>
    </xdr:to>
    <xdr:sp macro="" textlink="">
      <xdr:nvSpPr>
        <xdr:cNvPr id="249" name="楕円 248">
          <a:extLst>
            <a:ext uri="{FF2B5EF4-FFF2-40B4-BE49-F238E27FC236}">
              <a16:creationId xmlns:a16="http://schemas.microsoft.com/office/drawing/2014/main" id="{5F30B53F-6B32-453D-8A1E-5CFF4882C0F9}"/>
            </a:ext>
          </a:extLst>
        </xdr:cNvPr>
        <xdr:cNvSpPr/>
      </xdr:nvSpPr>
      <xdr:spPr>
        <a:xfrm>
          <a:off x="7846060" y="10380076"/>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135437</xdr:rowOff>
    </xdr:from>
    <xdr:to>
      <xdr:col>50</xdr:col>
      <xdr:colOff>114300</xdr:colOff>
      <xdr:row>60</xdr:row>
      <xdr:rowOff>147686</xdr:rowOff>
    </xdr:to>
    <xdr:cxnSp macro="">
      <xdr:nvCxnSpPr>
        <xdr:cNvPr id="250" name="直線コネクタ 249">
          <a:extLst>
            <a:ext uri="{FF2B5EF4-FFF2-40B4-BE49-F238E27FC236}">
              <a16:creationId xmlns:a16="http://schemas.microsoft.com/office/drawing/2014/main" id="{579C6E76-3345-4D87-8899-E304A530BAC3}"/>
            </a:ext>
          </a:extLst>
        </xdr:cNvPr>
        <xdr:cNvCxnSpPr/>
      </xdr:nvCxnSpPr>
      <xdr:spPr>
        <a:xfrm flipV="1">
          <a:off x="7889240" y="10418627"/>
          <a:ext cx="797560" cy="14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112071</xdr:rowOff>
    </xdr:from>
    <xdr:to>
      <xdr:col>41</xdr:col>
      <xdr:colOff>101600</xdr:colOff>
      <xdr:row>61</xdr:row>
      <xdr:rowOff>42221</xdr:rowOff>
    </xdr:to>
    <xdr:sp macro="" textlink="">
      <xdr:nvSpPr>
        <xdr:cNvPr id="251" name="楕円 250">
          <a:extLst>
            <a:ext uri="{FF2B5EF4-FFF2-40B4-BE49-F238E27FC236}">
              <a16:creationId xmlns:a16="http://schemas.microsoft.com/office/drawing/2014/main" id="{CFE65B53-BF1B-4035-B5C8-5FE10388DB6C}"/>
            </a:ext>
          </a:extLst>
        </xdr:cNvPr>
        <xdr:cNvSpPr/>
      </xdr:nvSpPr>
      <xdr:spPr>
        <a:xfrm>
          <a:off x="7029450" y="1039907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147686</xdr:rowOff>
    </xdr:from>
    <xdr:to>
      <xdr:col>45</xdr:col>
      <xdr:colOff>177800</xdr:colOff>
      <xdr:row>60</xdr:row>
      <xdr:rowOff>162871</xdr:rowOff>
    </xdr:to>
    <xdr:cxnSp macro="">
      <xdr:nvCxnSpPr>
        <xdr:cNvPr id="252" name="直線コネクタ 251">
          <a:extLst>
            <a:ext uri="{FF2B5EF4-FFF2-40B4-BE49-F238E27FC236}">
              <a16:creationId xmlns:a16="http://schemas.microsoft.com/office/drawing/2014/main" id="{7FEF30DF-C932-41A7-AB95-EC8DF11BFA21}"/>
            </a:ext>
          </a:extLst>
        </xdr:cNvPr>
        <xdr:cNvCxnSpPr/>
      </xdr:nvCxnSpPr>
      <xdr:spPr>
        <a:xfrm flipV="1">
          <a:off x="7084060" y="10432781"/>
          <a:ext cx="805180" cy="18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126442</xdr:rowOff>
    </xdr:from>
    <xdr:to>
      <xdr:col>36</xdr:col>
      <xdr:colOff>165100</xdr:colOff>
      <xdr:row>61</xdr:row>
      <xdr:rowOff>56592</xdr:rowOff>
    </xdr:to>
    <xdr:sp macro="" textlink="">
      <xdr:nvSpPr>
        <xdr:cNvPr id="253" name="楕円 252">
          <a:extLst>
            <a:ext uri="{FF2B5EF4-FFF2-40B4-BE49-F238E27FC236}">
              <a16:creationId xmlns:a16="http://schemas.microsoft.com/office/drawing/2014/main" id="{115360C1-281C-463E-88D8-DCD4E26FB9FE}"/>
            </a:ext>
          </a:extLst>
        </xdr:cNvPr>
        <xdr:cNvSpPr/>
      </xdr:nvSpPr>
      <xdr:spPr>
        <a:xfrm>
          <a:off x="6231890" y="10417252"/>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162871</xdr:rowOff>
    </xdr:from>
    <xdr:to>
      <xdr:col>41</xdr:col>
      <xdr:colOff>50800</xdr:colOff>
      <xdr:row>61</xdr:row>
      <xdr:rowOff>5792</xdr:rowOff>
    </xdr:to>
    <xdr:cxnSp macro="">
      <xdr:nvCxnSpPr>
        <xdr:cNvPr id="254" name="直線コネクタ 253">
          <a:extLst>
            <a:ext uri="{FF2B5EF4-FFF2-40B4-BE49-F238E27FC236}">
              <a16:creationId xmlns:a16="http://schemas.microsoft.com/office/drawing/2014/main" id="{268FEDAA-C96F-4D03-BBC0-73BE30B37B20}"/>
            </a:ext>
          </a:extLst>
        </xdr:cNvPr>
        <xdr:cNvCxnSpPr/>
      </xdr:nvCxnSpPr>
      <xdr:spPr>
        <a:xfrm flipV="1">
          <a:off x="6286500" y="10451776"/>
          <a:ext cx="797560" cy="14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122746</xdr:rowOff>
    </xdr:from>
    <xdr:ext cx="690189" cy="259045"/>
    <xdr:sp macro="" textlink="">
      <xdr:nvSpPr>
        <xdr:cNvPr id="255" name="n_1aveValue【橋りょう・トンネル】&#10;一人当たり有形固定資産（償却資産）額">
          <a:extLst>
            <a:ext uri="{FF2B5EF4-FFF2-40B4-BE49-F238E27FC236}">
              <a16:creationId xmlns:a16="http://schemas.microsoft.com/office/drawing/2014/main" id="{20468864-F53F-4C52-92FC-1AAC19280423}"/>
            </a:ext>
          </a:extLst>
        </xdr:cNvPr>
        <xdr:cNvSpPr txBox="1"/>
      </xdr:nvSpPr>
      <xdr:spPr>
        <a:xfrm>
          <a:off x="8363295" y="107545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1,146,459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130998</xdr:rowOff>
    </xdr:from>
    <xdr:ext cx="690189" cy="259045"/>
    <xdr:sp macro="" textlink="">
      <xdr:nvSpPr>
        <xdr:cNvPr id="256" name="n_2aveValue【橋りょう・トンネル】&#10;一人当たり有形固定資産（償却資産）額">
          <a:extLst>
            <a:ext uri="{FF2B5EF4-FFF2-40B4-BE49-F238E27FC236}">
              <a16:creationId xmlns:a16="http://schemas.microsoft.com/office/drawing/2014/main" id="{787EB97D-6B0D-45CE-AF5B-C84D896D79E5}"/>
            </a:ext>
          </a:extLst>
        </xdr:cNvPr>
        <xdr:cNvSpPr txBox="1"/>
      </xdr:nvSpPr>
      <xdr:spPr>
        <a:xfrm>
          <a:off x="7563195" y="107647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98196</xdr:rowOff>
    </xdr:from>
    <xdr:ext cx="690189" cy="259045"/>
    <xdr:sp macro="" textlink="">
      <xdr:nvSpPr>
        <xdr:cNvPr id="257" name="n_3aveValue【橋りょう・トンネル】&#10;一人当たり有形固定資産（償却資産）額">
          <a:extLst>
            <a:ext uri="{FF2B5EF4-FFF2-40B4-BE49-F238E27FC236}">
              <a16:creationId xmlns:a16="http://schemas.microsoft.com/office/drawing/2014/main" id="{F8DC4ACC-DDE8-456E-AC31-38A5783D7D7C}"/>
            </a:ext>
          </a:extLst>
        </xdr:cNvPr>
        <xdr:cNvSpPr txBox="1"/>
      </xdr:nvSpPr>
      <xdr:spPr>
        <a:xfrm>
          <a:off x="6775160" y="107242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62</xdr:row>
      <xdr:rowOff>141773</xdr:rowOff>
    </xdr:from>
    <xdr:ext cx="690189" cy="259045"/>
    <xdr:sp macro="" textlink="">
      <xdr:nvSpPr>
        <xdr:cNvPr id="258" name="n_4aveValue【橋りょう・トンネル】&#10;一人当たり有形固定資産（償却資産）額">
          <a:extLst>
            <a:ext uri="{FF2B5EF4-FFF2-40B4-BE49-F238E27FC236}">
              <a16:creationId xmlns:a16="http://schemas.microsoft.com/office/drawing/2014/main" id="{2385C86D-6FD6-40AF-AA32-4F08ED327452}"/>
            </a:ext>
          </a:extLst>
        </xdr:cNvPr>
        <xdr:cNvSpPr txBox="1"/>
      </xdr:nvSpPr>
      <xdr:spPr>
        <a:xfrm>
          <a:off x="5979505" y="107697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59</xdr:row>
      <xdr:rowOff>31314</xdr:rowOff>
    </xdr:from>
    <xdr:ext cx="690189" cy="259045"/>
    <xdr:sp macro="" textlink="">
      <xdr:nvSpPr>
        <xdr:cNvPr id="259" name="n_1mainValue【橋りょう・トンネル】&#10;一人当たり有形固定資産（償却資産）額">
          <a:extLst>
            <a:ext uri="{FF2B5EF4-FFF2-40B4-BE49-F238E27FC236}">
              <a16:creationId xmlns:a16="http://schemas.microsoft.com/office/drawing/2014/main" id="{3086802B-0679-4C29-B025-C905D13393EA}"/>
            </a:ext>
          </a:extLst>
        </xdr:cNvPr>
        <xdr:cNvSpPr txBox="1"/>
      </xdr:nvSpPr>
      <xdr:spPr>
        <a:xfrm>
          <a:off x="8363295" y="101449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59</xdr:row>
      <xdr:rowOff>43563</xdr:rowOff>
    </xdr:from>
    <xdr:ext cx="690189" cy="259045"/>
    <xdr:sp macro="" textlink="">
      <xdr:nvSpPr>
        <xdr:cNvPr id="260" name="n_2mainValue【橋りょう・トンネル】&#10;一人当たり有形固定資産（償却資産）額">
          <a:extLst>
            <a:ext uri="{FF2B5EF4-FFF2-40B4-BE49-F238E27FC236}">
              <a16:creationId xmlns:a16="http://schemas.microsoft.com/office/drawing/2014/main" id="{D25030D5-F30E-4B4E-AA86-5542AAE89C6F}"/>
            </a:ext>
          </a:extLst>
        </xdr:cNvPr>
        <xdr:cNvSpPr txBox="1"/>
      </xdr:nvSpPr>
      <xdr:spPr>
        <a:xfrm>
          <a:off x="7563195" y="101610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59</xdr:row>
      <xdr:rowOff>58748</xdr:rowOff>
    </xdr:from>
    <xdr:ext cx="690189" cy="259045"/>
    <xdr:sp macro="" textlink="">
      <xdr:nvSpPr>
        <xdr:cNvPr id="261" name="n_3mainValue【橋りょう・トンネル】&#10;一人当たり有形固定資産（償却資産）額">
          <a:extLst>
            <a:ext uri="{FF2B5EF4-FFF2-40B4-BE49-F238E27FC236}">
              <a16:creationId xmlns:a16="http://schemas.microsoft.com/office/drawing/2014/main" id="{758AB023-E128-410E-A1B2-9EA14D9CF482}"/>
            </a:ext>
          </a:extLst>
        </xdr:cNvPr>
        <xdr:cNvSpPr txBox="1"/>
      </xdr:nvSpPr>
      <xdr:spPr>
        <a:xfrm>
          <a:off x="6775160" y="101704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59</xdr:row>
      <xdr:rowOff>73119</xdr:rowOff>
    </xdr:from>
    <xdr:ext cx="690189" cy="259045"/>
    <xdr:sp macro="" textlink="">
      <xdr:nvSpPr>
        <xdr:cNvPr id="262" name="n_4mainValue【橋りょう・トンネル】&#10;一人当たり有形固定資産（償却資産）額">
          <a:extLst>
            <a:ext uri="{FF2B5EF4-FFF2-40B4-BE49-F238E27FC236}">
              <a16:creationId xmlns:a16="http://schemas.microsoft.com/office/drawing/2014/main" id="{623AD066-F9EF-4103-9430-8B06A5226FBA}"/>
            </a:ext>
          </a:extLst>
        </xdr:cNvPr>
        <xdr:cNvSpPr txBox="1"/>
      </xdr:nvSpPr>
      <xdr:spPr>
        <a:xfrm>
          <a:off x="5979505" y="101886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0171C6EF-57A8-4047-8640-DAE017981F23}"/>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F2BC561A-45BD-4738-9F2A-D1EB24C39EAE}"/>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9B4D604B-1BB6-4F3D-AEBB-3F0422135E87}"/>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B1014626-1C68-4EF4-BB16-2E5C9FE3984D}"/>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5A874CC0-5AEE-4503-BBEE-B975B3BCB691}"/>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7E7D907E-75DE-42BE-BC58-747726C77A00}"/>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C6C14EE4-D092-45C8-A6BD-E23D3922437E}"/>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9103AC39-33AD-4800-A57B-81B937254BD7}"/>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8A9D56B1-D10B-4602-B520-EE019D8827DC}"/>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F1C7A5EC-65D4-4A0E-9932-3D71FFA77D05}"/>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6C64E432-D0A3-4AA9-9F9A-A7190610E487}"/>
            </a:ext>
          </a:extLst>
        </xdr:cNvPr>
        <xdr:cNvSpPr txBox="1"/>
      </xdr:nvSpPr>
      <xdr:spPr>
        <a:xfrm>
          <a:off x="27386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37929C3E-1B65-43A2-85AF-74D5708CE1DC}"/>
            </a:ext>
          </a:extLst>
        </xdr:cNvPr>
        <xdr:cNvCxnSpPr/>
      </xdr:nvCxnSpPr>
      <xdr:spPr>
        <a:xfrm>
          <a:off x="685800" y="149172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C1210902-890C-4612-B06B-840DB053CCF5}"/>
            </a:ext>
          </a:extLst>
        </xdr:cNvPr>
        <xdr:cNvSpPr txBox="1"/>
      </xdr:nvSpPr>
      <xdr:spPr>
        <a:xfrm>
          <a:off x="273866"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2A42E9C8-26D5-4186-A3B7-5F9A83534540}"/>
            </a:ext>
          </a:extLst>
        </xdr:cNvPr>
        <xdr:cNvCxnSpPr/>
      </xdr:nvCxnSpPr>
      <xdr:spPr>
        <a:xfrm>
          <a:off x="685800" y="1459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B715F3A1-E062-423E-AFCB-2FD46932ACD3}"/>
            </a:ext>
          </a:extLst>
        </xdr:cNvPr>
        <xdr:cNvSpPr txBox="1"/>
      </xdr:nvSpPr>
      <xdr:spPr>
        <a:xfrm>
          <a:off x="343701" y="1444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FFCEDFE3-A943-4482-BAB9-DB06220B13D5}"/>
            </a:ext>
          </a:extLst>
        </xdr:cNvPr>
        <xdr:cNvCxnSpPr/>
      </xdr:nvCxnSpPr>
      <xdr:spPr>
        <a:xfrm>
          <a:off x="685800" y="1425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A06226D2-025E-4918-932E-3D037AB9090C}"/>
            </a:ext>
          </a:extLst>
        </xdr:cNvPr>
        <xdr:cNvSpPr txBox="1"/>
      </xdr:nvSpPr>
      <xdr:spPr>
        <a:xfrm>
          <a:off x="343701" y="1411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A4E2617A-D80C-4751-9AEF-AF004152F9B3}"/>
            </a:ext>
          </a:extLst>
        </xdr:cNvPr>
        <xdr:cNvCxnSpPr/>
      </xdr:nvCxnSpPr>
      <xdr:spPr>
        <a:xfrm>
          <a:off x="685800" y="1393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C2151A03-8325-4622-92CE-BF5A7627570C}"/>
            </a:ext>
          </a:extLst>
        </xdr:cNvPr>
        <xdr:cNvSpPr txBox="1"/>
      </xdr:nvSpPr>
      <xdr:spPr>
        <a:xfrm>
          <a:off x="34370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ACE8AFDF-E431-476A-8E4A-BD7150929CBE}"/>
            </a:ext>
          </a:extLst>
        </xdr:cNvPr>
        <xdr:cNvCxnSpPr/>
      </xdr:nvCxnSpPr>
      <xdr:spPr>
        <a:xfrm>
          <a:off x="685800" y="1360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8E85A09B-A8EC-4601-9B5A-BCE2015A5FCE}"/>
            </a:ext>
          </a:extLst>
        </xdr:cNvPr>
        <xdr:cNvSpPr txBox="1"/>
      </xdr:nvSpPr>
      <xdr:spPr>
        <a:xfrm>
          <a:off x="343701" y="1346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6F2128A2-A04F-4B43-9B2C-0097501BD166}"/>
            </a:ext>
          </a:extLst>
        </xdr:cNvPr>
        <xdr:cNvCxnSpPr/>
      </xdr:nvCxnSpPr>
      <xdr:spPr>
        <a:xfrm>
          <a:off x="68580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494BC778-4321-4268-AEA1-1F4546ED8104}"/>
            </a:ext>
          </a:extLst>
        </xdr:cNvPr>
        <xdr:cNvSpPr txBox="1"/>
      </xdr:nvSpPr>
      <xdr:spPr>
        <a:xfrm>
          <a:off x="386866" y="1313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593766DE-40FB-4D80-A74D-5CBCCB301C8E}"/>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6ED71AAE-DC0D-4783-BA14-702D4B2F32A6}"/>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150768</xdr:rowOff>
    </xdr:to>
    <xdr:cxnSp macro="">
      <xdr:nvCxnSpPr>
        <xdr:cNvPr id="288" name="直線コネクタ 287">
          <a:extLst>
            <a:ext uri="{FF2B5EF4-FFF2-40B4-BE49-F238E27FC236}">
              <a16:creationId xmlns:a16="http://schemas.microsoft.com/office/drawing/2014/main" id="{D39B79F5-370C-488E-BB3D-FD1BAD81578B}"/>
            </a:ext>
          </a:extLst>
        </xdr:cNvPr>
        <xdr:cNvCxnSpPr/>
      </xdr:nvCxnSpPr>
      <xdr:spPr>
        <a:xfrm flipV="1">
          <a:off x="4173855" y="13280571"/>
          <a:ext cx="0" cy="1614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154595</xdr:rowOff>
    </xdr:from>
    <xdr:ext cx="405111" cy="259045"/>
    <xdr:sp macro="" textlink="">
      <xdr:nvSpPr>
        <xdr:cNvPr id="289" name="【公営住宅】&#10;有形固定資産減価償却率最小値テキスト">
          <a:extLst>
            <a:ext uri="{FF2B5EF4-FFF2-40B4-BE49-F238E27FC236}">
              <a16:creationId xmlns:a16="http://schemas.microsoft.com/office/drawing/2014/main" id="{9A3CC247-DD6D-424B-96FC-66F6032864FA}"/>
            </a:ext>
          </a:extLst>
        </xdr:cNvPr>
        <xdr:cNvSpPr txBox="1"/>
      </xdr:nvSpPr>
      <xdr:spPr>
        <a:xfrm>
          <a:off x="4212590" y="14899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150768</xdr:rowOff>
    </xdr:from>
    <xdr:to>
      <xdr:col>24</xdr:col>
      <xdr:colOff>152400</xdr:colOff>
      <xdr:row>86</xdr:row>
      <xdr:rowOff>150768</xdr:rowOff>
    </xdr:to>
    <xdr:cxnSp macro="">
      <xdr:nvCxnSpPr>
        <xdr:cNvPr id="290" name="直線コネクタ 289">
          <a:extLst>
            <a:ext uri="{FF2B5EF4-FFF2-40B4-BE49-F238E27FC236}">
              <a16:creationId xmlns:a16="http://schemas.microsoft.com/office/drawing/2014/main" id="{E76BECF8-E963-4474-A1C3-A4E382B73A37}"/>
            </a:ext>
          </a:extLst>
        </xdr:cNvPr>
        <xdr:cNvCxnSpPr/>
      </xdr:nvCxnSpPr>
      <xdr:spPr>
        <a:xfrm>
          <a:off x="4112260" y="148954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340478" cy="259045"/>
    <xdr:sp macro="" textlink="">
      <xdr:nvSpPr>
        <xdr:cNvPr id="291" name="【公営住宅】&#10;有形固定資産減価償却率最大値テキスト">
          <a:extLst>
            <a:ext uri="{FF2B5EF4-FFF2-40B4-BE49-F238E27FC236}">
              <a16:creationId xmlns:a16="http://schemas.microsoft.com/office/drawing/2014/main" id="{017FF6D0-5EE3-4426-9A75-C239AB1FFC0A}"/>
            </a:ext>
          </a:extLst>
        </xdr:cNvPr>
        <xdr:cNvSpPr txBox="1"/>
      </xdr:nvSpPr>
      <xdr:spPr>
        <a:xfrm>
          <a:off x="4212590" y="130519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92" name="直線コネクタ 291">
          <a:extLst>
            <a:ext uri="{FF2B5EF4-FFF2-40B4-BE49-F238E27FC236}">
              <a16:creationId xmlns:a16="http://schemas.microsoft.com/office/drawing/2014/main" id="{E31D8427-2007-48DA-989C-679727F68C6F}"/>
            </a:ext>
          </a:extLst>
        </xdr:cNvPr>
        <xdr:cNvCxnSpPr/>
      </xdr:nvCxnSpPr>
      <xdr:spPr>
        <a:xfrm>
          <a:off x="4112260" y="132805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13443</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EF4127E0-70D0-460F-A732-B67A9131F48E}"/>
            </a:ext>
          </a:extLst>
        </xdr:cNvPr>
        <xdr:cNvSpPr txBox="1"/>
      </xdr:nvSpPr>
      <xdr:spPr>
        <a:xfrm>
          <a:off x="4212590" y="140761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162016</xdr:rowOff>
    </xdr:from>
    <xdr:to>
      <xdr:col>24</xdr:col>
      <xdr:colOff>114300</xdr:colOff>
      <xdr:row>83</xdr:row>
      <xdr:rowOff>92166</xdr:rowOff>
    </xdr:to>
    <xdr:sp macro="" textlink="">
      <xdr:nvSpPr>
        <xdr:cNvPr id="294" name="フローチャート: 判断 293">
          <a:extLst>
            <a:ext uri="{FF2B5EF4-FFF2-40B4-BE49-F238E27FC236}">
              <a16:creationId xmlns:a16="http://schemas.microsoft.com/office/drawing/2014/main" id="{6B07FE35-EC2C-4BBB-9CCC-C4F6E54B074A}"/>
            </a:ext>
          </a:extLst>
        </xdr:cNvPr>
        <xdr:cNvSpPr/>
      </xdr:nvSpPr>
      <xdr:spPr>
        <a:xfrm>
          <a:off x="4131310" y="1422282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153851</xdr:rowOff>
    </xdr:from>
    <xdr:to>
      <xdr:col>20</xdr:col>
      <xdr:colOff>38100</xdr:colOff>
      <xdr:row>83</xdr:row>
      <xdr:rowOff>84001</xdr:rowOff>
    </xdr:to>
    <xdr:sp macro="" textlink="">
      <xdr:nvSpPr>
        <xdr:cNvPr id="295" name="フローチャート: 判断 294">
          <a:extLst>
            <a:ext uri="{FF2B5EF4-FFF2-40B4-BE49-F238E27FC236}">
              <a16:creationId xmlns:a16="http://schemas.microsoft.com/office/drawing/2014/main" id="{D99D4223-FE97-477F-8578-69C0F0AEB4ED}"/>
            </a:ext>
          </a:extLst>
        </xdr:cNvPr>
        <xdr:cNvSpPr/>
      </xdr:nvSpPr>
      <xdr:spPr>
        <a:xfrm>
          <a:off x="3388360" y="14212751"/>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153851</xdr:rowOff>
    </xdr:from>
    <xdr:to>
      <xdr:col>15</xdr:col>
      <xdr:colOff>101600</xdr:colOff>
      <xdr:row>83</xdr:row>
      <xdr:rowOff>84001</xdr:rowOff>
    </xdr:to>
    <xdr:sp macro="" textlink="">
      <xdr:nvSpPr>
        <xdr:cNvPr id="296" name="フローチャート: 判断 295">
          <a:extLst>
            <a:ext uri="{FF2B5EF4-FFF2-40B4-BE49-F238E27FC236}">
              <a16:creationId xmlns:a16="http://schemas.microsoft.com/office/drawing/2014/main" id="{39BA848B-7FF9-4FB9-9D69-089A7388A3E6}"/>
            </a:ext>
          </a:extLst>
        </xdr:cNvPr>
        <xdr:cNvSpPr/>
      </xdr:nvSpPr>
      <xdr:spPr>
        <a:xfrm>
          <a:off x="2571750" y="1421275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129358</xdr:rowOff>
    </xdr:from>
    <xdr:to>
      <xdr:col>10</xdr:col>
      <xdr:colOff>165100</xdr:colOff>
      <xdr:row>83</xdr:row>
      <xdr:rowOff>59508</xdr:rowOff>
    </xdr:to>
    <xdr:sp macro="" textlink="">
      <xdr:nvSpPr>
        <xdr:cNvPr id="297" name="フローチャート: 判断 296">
          <a:extLst>
            <a:ext uri="{FF2B5EF4-FFF2-40B4-BE49-F238E27FC236}">
              <a16:creationId xmlns:a16="http://schemas.microsoft.com/office/drawing/2014/main" id="{ED6FFE63-DD69-4D2A-AA1A-6FEE6BAF66A9}"/>
            </a:ext>
          </a:extLst>
        </xdr:cNvPr>
        <xdr:cNvSpPr/>
      </xdr:nvSpPr>
      <xdr:spPr>
        <a:xfrm>
          <a:off x="1774190" y="14192068"/>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139156</xdr:rowOff>
    </xdr:from>
    <xdr:to>
      <xdr:col>6</xdr:col>
      <xdr:colOff>38100</xdr:colOff>
      <xdr:row>83</xdr:row>
      <xdr:rowOff>69306</xdr:rowOff>
    </xdr:to>
    <xdr:sp macro="" textlink="">
      <xdr:nvSpPr>
        <xdr:cNvPr id="298" name="フローチャート: 判断 297">
          <a:extLst>
            <a:ext uri="{FF2B5EF4-FFF2-40B4-BE49-F238E27FC236}">
              <a16:creationId xmlns:a16="http://schemas.microsoft.com/office/drawing/2014/main" id="{597C584A-3ECA-4A2A-B340-6C44B5D03CBE}"/>
            </a:ext>
          </a:extLst>
        </xdr:cNvPr>
        <xdr:cNvSpPr/>
      </xdr:nvSpPr>
      <xdr:spPr>
        <a:xfrm>
          <a:off x="988060" y="1419424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81B31195-CCF2-4622-BF97-E4BFBBBD64CD}"/>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CADCD3BE-A5C3-472A-8F89-8F50244CCA60}"/>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87AA6771-AC39-45A2-A7EA-E629EC5F29A9}"/>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7DC463B2-0A62-4CD3-8FEB-A121947B1013}"/>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3E058F77-B22F-471B-971F-98046B023C21}"/>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75474</xdr:rowOff>
    </xdr:from>
    <xdr:to>
      <xdr:col>24</xdr:col>
      <xdr:colOff>114300</xdr:colOff>
      <xdr:row>85</xdr:row>
      <xdr:rowOff>5624</xdr:rowOff>
    </xdr:to>
    <xdr:sp macro="" textlink="">
      <xdr:nvSpPr>
        <xdr:cNvPr id="304" name="楕円 303">
          <a:extLst>
            <a:ext uri="{FF2B5EF4-FFF2-40B4-BE49-F238E27FC236}">
              <a16:creationId xmlns:a16="http://schemas.microsoft.com/office/drawing/2014/main" id="{299E91E5-C351-4388-9E02-CF8FC25FD899}"/>
            </a:ext>
          </a:extLst>
        </xdr:cNvPr>
        <xdr:cNvSpPr/>
      </xdr:nvSpPr>
      <xdr:spPr>
        <a:xfrm>
          <a:off x="4131310" y="14477274"/>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53901</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408B897C-F633-4A1E-B763-C240DF53DA13}"/>
            </a:ext>
          </a:extLst>
        </xdr:cNvPr>
        <xdr:cNvSpPr txBox="1"/>
      </xdr:nvSpPr>
      <xdr:spPr>
        <a:xfrm>
          <a:off x="4212590" y="14459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50981</xdr:rowOff>
    </xdr:from>
    <xdr:to>
      <xdr:col>20</xdr:col>
      <xdr:colOff>38100</xdr:colOff>
      <xdr:row>84</xdr:row>
      <xdr:rowOff>152581</xdr:rowOff>
    </xdr:to>
    <xdr:sp macro="" textlink="">
      <xdr:nvSpPr>
        <xdr:cNvPr id="306" name="楕円 305">
          <a:extLst>
            <a:ext uri="{FF2B5EF4-FFF2-40B4-BE49-F238E27FC236}">
              <a16:creationId xmlns:a16="http://schemas.microsoft.com/office/drawing/2014/main" id="{500DF740-B709-4FD7-85FD-4B2139BB2C2F}"/>
            </a:ext>
          </a:extLst>
        </xdr:cNvPr>
        <xdr:cNvSpPr/>
      </xdr:nvSpPr>
      <xdr:spPr>
        <a:xfrm>
          <a:off x="3388360" y="1445659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101781</xdr:rowOff>
    </xdr:from>
    <xdr:to>
      <xdr:col>24</xdr:col>
      <xdr:colOff>63500</xdr:colOff>
      <xdr:row>84</xdr:row>
      <xdr:rowOff>126274</xdr:rowOff>
    </xdr:to>
    <xdr:cxnSp macro="">
      <xdr:nvCxnSpPr>
        <xdr:cNvPr id="307" name="直線コネクタ 306">
          <a:extLst>
            <a:ext uri="{FF2B5EF4-FFF2-40B4-BE49-F238E27FC236}">
              <a16:creationId xmlns:a16="http://schemas.microsoft.com/office/drawing/2014/main" id="{0C441D5A-EB81-4BAB-958D-B027ACF252E8}"/>
            </a:ext>
          </a:extLst>
        </xdr:cNvPr>
        <xdr:cNvCxnSpPr/>
      </xdr:nvCxnSpPr>
      <xdr:spPr>
        <a:xfrm>
          <a:off x="3431540" y="14499771"/>
          <a:ext cx="742950" cy="3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29755</xdr:rowOff>
    </xdr:from>
    <xdr:to>
      <xdr:col>15</xdr:col>
      <xdr:colOff>101600</xdr:colOff>
      <xdr:row>84</xdr:row>
      <xdr:rowOff>131355</xdr:rowOff>
    </xdr:to>
    <xdr:sp macro="" textlink="">
      <xdr:nvSpPr>
        <xdr:cNvPr id="308" name="楕円 307">
          <a:extLst>
            <a:ext uri="{FF2B5EF4-FFF2-40B4-BE49-F238E27FC236}">
              <a16:creationId xmlns:a16="http://schemas.microsoft.com/office/drawing/2014/main" id="{9D4E24D4-C413-4ADA-A70C-E8306AC03EC6}"/>
            </a:ext>
          </a:extLst>
        </xdr:cNvPr>
        <xdr:cNvSpPr/>
      </xdr:nvSpPr>
      <xdr:spPr>
        <a:xfrm>
          <a:off x="2571750" y="14429650"/>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80555</xdr:rowOff>
    </xdr:from>
    <xdr:to>
      <xdr:col>19</xdr:col>
      <xdr:colOff>177800</xdr:colOff>
      <xdr:row>84</xdr:row>
      <xdr:rowOff>101781</xdr:rowOff>
    </xdr:to>
    <xdr:cxnSp macro="">
      <xdr:nvCxnSpPr>
        <xdr:cNvPr id="309" name="直線コネクタ 308">
          <a:extLst>
            <a:ext uri="{FF2B5EF4-FFF2-40B4-BE49-F238E27FC236}">
              <a16:creationId xmlns:a16="http://schemas.microsoft.com/office/drawing/2014/main" id="{0B2C21F9-5808-4655-A791-CE5789AA573D}"/>
            </a:ext>
          </a:extLst>
        </xdr:cNvPr>
        <xdr:cNvCxnSpPr/>
      </xdr:nvCxnSpPr>
      <xdr:spPr>
        <a:xfrm>
          <a:off x="2626360" y="14484260"/>
          <a:ext cx="805180" cy="15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21589</xdr:rowOff>
    </xdr:from>
    <xdr:to>
      <xdr:col>10</xdr:col>
      <xdr:colOff>165100</xdr:colOff>
      <xdr:row>84</xdr:row>
      <xdr:rowOff>123189</xdr:rowOff>
    </xdr:to>
    <xdr:sp macro="" textlink="">
      <xdr:nvSpPr>
        <xdr:cNvPr id="310" name="楕円 309">
          <a:extLst>
            <a:ext uri="{FF2B5EF4-FFF2-40B4-BE49-F238E27FC236}">
              <a16:creationId xmlns:a16="http://schemas.microsoft.com/office/drawing/2014/main" id="{51FB2054-40DC-4680-9FDF-5A6F55DCAC5A}"/>
            </a:ext>
          </a:extLst>
        </xdr:cNvPr>
        <xdr:cNvSpPr/>
      </xdr:nvSpPr>
      <xdr:spPr>
        <a:xfrm>
          <a:off x="1774190" y="14419579"/>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72389</xdr:rowOff>
    </xdr:from>
    <xdr:to>
      <xdr:col>15</xdr:col>
      <xdr:colOff>50800</xdr:colOff>
      <xdr:row>84</xdr:row>
      <xdr:rowOff>80555</xdr:rowOff>
    </xdr:to>
    <xdr:cxnSp macro="">
      <xdr:nvCxnSpPr>
        <xdr:cNvPr id="311" name="直線コネクタ 310">
          <a:extLst>
            <a:ext uri="{FF2B5EF4-FFF2-40B4-BE49-F238E27FC236}">
              <a16:creationId xmlns:a16="http://schemas.microsoft.com/office/drawing/2014/main" id="{40EB0ADC-DE3C-40DF-A081-EDA24DA133B7}"/>
            </a:ext>
          </a:extLst>
        </xdr:cNvPr>
        <xdr:cNvCxnSpPr/>
      </xdr:nvCxnSpPr>
      <xdr:spPr>
        <a:xfrm>
          <a:off x="1828800" y="14472284"/>
          <a:ext cx="797560" cy="11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34652</xdr:rowOff>
    </xdr:from>
    <xdr:to>
      <xdr:col>6</xdr:col>
      <xdr:colOff>38100</xdr:colOff>
      <xdr:row>84</xdr:row>
      <xdr:rowOff>136252</xdr:rowOff>
    </xdr:to>
    <xdr:sp macro="" textlink="">
      <xdr:nvSpPr>
        <xdr:cNvPr id="312" name="楕円 311">
          <a:extLst>
            <a:ext uri="{FF2B5EF4-FFF2-40B4-BE49-F238E27FC236}">
              <a16:creationId xmlns:a16="http://schemas.microsoft.com/office/drawing/2014/main" id="{675FA99E-C567-422C-B21A-C087B3B9583C}"/>
            </a:ext>
          </a:extLst>
        </xdr:cNvPr>
        <xdr:cNvSpPr/>
      </xdr:nvSpPr>
      <xdr:spPr>
        <a:xfrm>
          <a:off x="988060" y="1443645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72389</xdr:rowOff>
    </xdr:from>
    <xdr:to>
      <xdr:col>10</xdr:col>
      <xdr:colOff>114300</xdr:colOff>
      <xdr:row>84</xdr:row>
      <xdr:rowOff>85452</xdr:rowOff>
    </xdr:to>
    <xdr:cxnSp macro="">
      <xdr:nvCxnSpPr>
        <xdr:cNvPr id="313" name="直線コネクタ 312">
          <a:extLst>
            <a:ext uri="{FF2B5EF4-FFF2-40B4-BE49-F238E27FC236}">
              <a16:creationId xmlns:a16="http://schemas.microsoft.com/office/drawing/2014/main" id="{B310E457-9C92-4DD7-9C61-EDE169743AAC}"/>
            </a:ext>
          </a:extLst>
        </xdr:cNvPr>
        <xdr:cNvCxnSpPr/>
      </xdr:nvCxnSpPr>
      <xdr:spPr>
        <a:xfrm flipV="1">
          <a:off x="1031240" y="14472284"/>
          <a:ext cx="797560" cy="1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100528</xdr:rowOff>
    </xdr:from>
    <xdr:ext cx="405111" cy="259045"/>
    <xdr:sp macro="" textlink="">
      <xdr:nvSpPr>
        <xdr:cNvPr id="314" name="n_1aveValue【公営住宅】&#10;有形固定資産減価償却率">
          <a:extLst>
            <a:ext uri="{FF2B5EF4-FFF2-40B4-BE49-F238E27FC236}">
              <a16:creationId xmlns:a16="http://schemas.microsoft.com/office/drawing/2014/main" id="{534E3B56-B2D2-4E05-A6A8-6459123DA40F}"/>
            </a:ext>
          </a:extLst>
        </xdr:cNvPr>
        <xdr:cNvSpPr txBox="1"/>
      </xdr:nvSpPr>
      <xdr:spPr>
        <a:xfrm>
          <a:off x="3239144" y="13984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100528</xdr:rowOff>
    </xdr:from>
    <xdr:ext cx="405111" cy="259045"/>
    <xdr:sp macro="" textlink="">
      <xdr:nvSpPr>
        <xdr:cNvPr id="315" name="n_2aveValue【公営住宅】&#10;有形固定資産減価償却率">
          <a:extLst>
            <a:ext uri="{FF2B5EF4-FFF2-40B4-BE49-F238E27FC236}">
              <a16:creationId xmlns:a16="http://schemas.microsoft.com/office/drawing/2014/main" id="{1EE1F84D-F00D-4473-A7E7-1E43FCE5CC88}"/>
            </a:ext>
          </a:extLst>
        </xdr:cNvPr>
        <xdr:cNvSpPr txBox="1"/>
      </xdr:nvSpPr>
      <xdr:spPr>
        <a:xfrm>
          <a:off x="2439044" y="13984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76035</xdr:rowOff>
    </xdr:from>
    <xdr:ext cx="405111" cy="259045"/>
    <xdr:sp macro="" textlink="">
      <xdr:nvSpPr>
        <xdr:cNvPr id="316" name="n_3aveValue【公営住宅】&#10;有形固定資産減価償却率">
          <a:extLst>
            <a:ext uri="{FF2B5EF4-FFF2-40B4-BE49-F238E27FC236}">
              <a16:creationId xmlns:a16="http://schemas.microsoft.com/office/drawing/2014/main" id="{6B63DC0C-0CEA-4459-BF15-74FE3D64E72E}"/>
            </a:ext>
          </a:extLst>
        </xdr:cNvPr>
        <xdr:cNvSpPr txBox="1"/>
      </xdr:nvSpPr>
      <xdr:spPr>
        <a:xfrm>
          <a:off x="1641484" y="1396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85833</xdr:rowOff>
    </xdr:from>
    <xdr:ext cx="405111" cy="259045"/>
    <xdr:sp macro="" textlink="">
      <xdr:nvSpPr>
        <xdr:cNvPr id="317" name="n_4aveValue【公営住宅】&#10;有形固定資産減価償却率">
          <a:extLst>
            <a:ext uri="{FF2B5EF4-FFF2-40B4-BE49-F238E27FC236}">
              <a16:creationId xmlns:a16="http://schemas.microsoft.com/office/drawing/2014/main" id="{46A05039-765E-4915-9DC6-B6CC244F7EF3}"/>
            </a:ext>
          </a:extLst>
        </xdr:cNvPr>
        <xdr:cNvSpPr txBox="1"/>
      </xdr:nvSpPr>
      <xdr:spPr>
        <a:xfrm>
          <a:off x="855354" y="1397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143708</xdr:rowOff>
    </xdr:from>
    <xdr:ext cx="405111" cy="259045"/>
    <xdr:sp macro="" textlink="">
      <xdr:nvSpPr>
        <xdr:cNvPr id="318" name="n_1mainValue【公営住宅】&#10;有形固定資産減価償却率">
          <a:extLst>
            <a:ext uri="{FF2B5EF4-FFF2-40B4-BE49-F238E27FC236}">
              <a16:creationId xmlns:a16="http://schemas.microsoft.com/office/drawing/2014/main" id="{F0387E28-1613-4EF7-8A33-CB89593DEE53}"/>
            </a:ext>
          </a:extLst>
        </xdr:cNvPr>
        <xdr:cNvSpPr txBox="1"/>
      </xdr:nvSpPr>
      <xdr:spPr>
        <a:xfrm>
          <a:off x="3239144" y="14543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122482</xdr:rowOff>
    </xdr:from>
    <xdr:ext cx="405111" cy="259045"/>
    <xdr:sp macro="" textlink="">
      <xdr:nvSpPr>
        <xdr:cNvPr id="319" name="n_2mainValue【公営住宅】&#10;有形固定資産減価償却率">
          <a:extLst>
            <a:ext uri="{FF2B5EF4-FFF2-40B4-BE49-F238E27FC236}">
              <a16:creationId xmlns:a16="http://schemas.microsoft.com/office/drawing/2014/main" id="{F8836C34-D79E-48AB-95FF-369726012663}"/>
            </a:ext>
          </a:extLst>
        </xdr:cNvPr>
        <xdr:cNvSpPr txBox="1"/>
      </xdr:nvSpPr>
      <xdr:spPr>
        <a:xfrm>
          <a:off x="2439044" y="1452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114316</xdr:rowOff>
    </xdr:from>
    <xdr:ext cx="405111" cy="259045"/>
    <xdr:sp macro="" textlink="">
      <xdr:nvSpPr>
        <xdr:cNvPr id="320" name="n_3mainValue【公営住宅】&#10;有形固定資産減価償却率">
          <a:extLst>
            <a:ext uri="{FF2B5EF4-FFF2-40B4-BE49-F238E27FC236}">
              <a16:creationId xmlns:a16="http://schemas.microsoft.com/office/drawing/2014/main" id="{99CECD8E-65E2-4604-ABD5-F82FE42F2900}"/>
            </a:ext>
          </a:extLst>
        </xdr:cNvPr>
        <xdr:cNvSpPr txBox="1"/>
      </xdr:nvSpPr>
      <xdr:spPr>
        <a:xfrm>
          <a:off x="1641484" y="1451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127379</xdr:rowOff>
    </xdr:from>
    <xdr:ext cx="405111" cy="259045"/>
    <xdr:sp macro="" textlink="">
      <xdr:nvSpPr>
        <xdr:cNvPr id="321" name="n_4mainValue【公営住宅】&#10;有形固定資産減価償却率">
          <a:extLst>
            <a:ext uri="{FF2B5EF4-FFF2-40B4-BE49-F238E27FC236}">
              <a16:creationId xmlns:a16="http://schemas.microsoft.com/office/drawing/2014/main" id="{2DEE2C50-F16C-48CC-A0F2-54FB77BABB83}"/>
            </a:ext>
          </a:extLst>
        </xdr:cNvPr>
        <xdr:cNvSpPr txBox="1"/>
      </xdr:nvSpPr>
      <xdr:spPr>
        <a:xfrm>
          <a:off x="855354" y="14532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DC547A40-0C04-4036-B1EA-004478FB0A8B}"/>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F058A096-04BD-4333-ABA4-93CFD6C21CA3}"/>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D0D0E884-6C07-4280-8D76-1618A56CD67F}"/>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B2ECD823-73D2-4CB3-85B8-1EBA21674929}"/>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D030735B-E647-44C5-B79B-E3C6E1639B55}"/>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D4826952-0A26-4B96-88CF-B7B52ACA850D}"/>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BD4169F0-C307-4722-A093-51E48F762B51}"/>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9114122D-79C4-4571-B85B-D90C3BE8F1CB}"/>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C0D01D7D-9957-4527-9A0E-5DBA72115E18}"/>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66D29D3-AD60-44C5-BF4B-3F087B301377}"/>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a:extLst>
            <a:ext uri="{FF2B5EF4-FFF2-40B4-BE49-F238E27FC236}">
              <a16:creationId xmlns:a16="http://schemas.microsoft.com/office/drawing/2014/main" id="{85C57411-487F-4EEB-AA49-8DB0555A0CF2}"/>
            </a:ext>
          </a:extLst>
        </xdr:cNvPr>
        <xdr:cNvCxnSpPr/>
      </xdr:nvCxnSpPr>
      <xdr:spPr>
        <a:xfrm>
          <a:off x="5960110" y="1491723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a:extLst>
            <a:ext uri="{FF2B5EF4-FFF2-40B4-BE49-F238E27FC236}">
              <a16:creationId xmlns:a16="http://schemas.microsoft.com/office/drawing/2014/main" id="{5922CF94-93F7-4F26-907E-788F626C23D1}"/>
            </a:ext>
          </a:extLst>
        </xdr:cNvPr>
        <xdr:cNvSpPr txBox="1"/>
      </xdr:nvSpPr>
      <xdr:spPr>
        <a:xfrm>
          <a:off x="5527221"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a:extLst>
            <a:ext uri="{FF2B5EF4-FFF2-40B4-BE49-F238E27FC236}">
              <a16:creationId xmlns:a16="http://schemas.microsoft.com/office/drawing/2014/main" id="{D40D1A50-AA9A-4987-BA7C-9A7A3C398B59}"/>
            </a:ext>
          </a:extLst>
        </xdr:cNvPr>
        <xdr:cNvCxnSpPr/>
      </xdr:nvCxnSpPr>
      <xdr:spPr>
        <a:xfrm>
          <a:off x="5960110" y="1459066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5" name="テキスト ボックス 334">
          <a:extLst>
            <a:ext uri="{FF2B5EF4-FFF2-40B4-BE49-F238E27FC236}">
              <a16:creationId xmlns:a16="http://schemas.microsoft.com/office/drawing/2014/main" id="{E6578140-8B01-4F95-BB7E-10611BBA1B57}"/>
            </a:ext>
          </a:extLst>
        </xdr:cNvPr>
        <xdr:cNvSpPr txBox="1"/>
      </xdr:nvSpPr>
      <xdr:spPr>
        <a:xfrm>
          <a:off x="5527221" y="1444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a:extLst>
            <a:ext uri="{FF2B5EF4-FFF2-40B4-BE49-F238E27FC236}">
              <a16:creationId xmlns:a16="http://schemas.microsoft.com/office/drawing/2014/main" id="{B6305CF6-A46E-4430-8C00-11F03498B6E9}"/>
            </a:ext>
          </a:extLst>
        </xdr:cNvPr>
        <xdr:cNvCxnSpPr/>
      </xdr:nvCxnSpPr>
      <xdr:spPr>
        <a:xfrm>
          <a:off x="5960110" y="1425838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7" name="テキスト ボックス 336">
          <a:extLst>
            <a:ext uri="{FF2B5EF4-FFF2-40B4-BE49-F238E27FC236}">
              <a16:creationId xmlns:a16="http://schemas.microsoft.com/office/drawing/2014/main" id="{7935720D-20B9-4997-9460-E5FE2B33201D}"/>
            </a:ext>
          </a:extLst>
        </xdr:cNvPr>
        <xdr:cNvSpPr txBox="1"/>
      </xdr:nvSpPr>
      <xdr:spPr>
        <a:xfrm>
          <a:off x="5527221" y="1411425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a:extLst>
            <a:ext uri="{FF2B5EF4-FFF2-40B4-BE49-F238E27FC236}">
              <a16:creationId xmlns:a16="http://schemas.microsoft.com/office/drawing/2014/main" id="{3DFDD898-0CF4-4BC3-86D5-8AF6CC05B8D1}"/>
            </a:ext>
          </a:extLst>
        </xdr:cNvPr>
        <xdr:cNvCxnSpPr/>
      </xdr:nvCxnSpPr>
      <xdr:spPr>
        <a:xfrm>
          <a:off x="5960110" y="1393561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9" name="テキスト ボックス 338">
          <a:extLst>
            <a:ext uri="{FF2B5EF4-FFF2-40B4-BE49-F238E27FC236}">
              <a16:creationId xmlns:a16="http://schemas.microsoft.com/office/drawing/2014/main" id="{C11FA1DC-9588-43C4-80E0-3124955EEBE8}"/>
            </a:ext>
          </a:extLst>
        </xdr:cNvPr>
        <xdr:cNvSpPr txBox="1"/>
      </xdr:nvSpPr>
      <xdr:spPr>
        <a:xfrm>
          <a:off x="55272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a:extLst>
            <a:ext uri="{FF2B5EF4-FFF2-40B4-BE49-F238E27FC236}">
              <a16:creationId xmlns:a16="http://schemas.microsoft.com/office/drawing/2014/main" id="{30DAE5B7-A718-4A4F-BB04-148F8C3F7F3C}"/>
            </a:ext>
          </a:extLst>
        </xdr:cNvPr>
        <xdr:cNvCxnSpPr/>
      </xdr:nvCxnSpPr>
      <xdr:spPr>
        <a:xfrm>
          <a:off x="5960110" y="1360333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1" name="テキスト ボックス 340">
          <a:extLst>
            <a:ext uri="{FF2B5EF4-FFF2-40B4-BE49-F238E27FC236}">
              <a16:creationId xmlns:a16="http://schemas.microsoft.com/office/drawing/2014/main" id="{55FCA1A9-87FA-4E96-B8A2-C7F7C6978481}"/>
            </a:ext>
          </a:extLst>
        </xdr:cNvPr>
        <xdr:cNvSpPr txBox="1"/>
      </xdr:nvSpPr>
      <xdr:spPr>
        <a:xfrm>
          <a:off x="5485961" y="1346873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a:extLst>
            <a:ext uri="{FF2B5EF4-FFF2-40B4-BE49-F238E27FC236}">
              <a16:creationId xmlns:a16="http://schemas.microsoft.com/office/drawing/2014/main" id="{181C7114-024B-4D22-9CA3-8480CD610007}"/>
            </a:ext>
          </a:extLst>
        </xdr:cNvPr>
        <xdr:cNvCxnSpPr/>
      </xdr:nvCxnSpPr>
      <xdr:spPr>
        <a:xfrm>
          <a:off x="5960110" y="132805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3" name="テキスト ボックス 342">
          <a:extLst>
            <a:ext uri="{FF2B5EF4-FFF2-40B4-BE49-F238E27FC236}">
              <a16:creationId xmlns:a16="http://schemas.microsoft.com/office/drawing/2014/main" id="{61DE7113-47CF-4E4F-89AF-190BA1B7F7E8}"/>
            </a:ext>
          </a:extLst>
        </xdr:cNvPr>
        <xdr:cNvSpPr txBox="1"/>
      </xdr:nvSpPr>
      <xdr:spPr>
        <a:xfrm>
          <a:off x="5485961" y="1313644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B259BE86-0D91-4544-A83C-2E755ECE012B}"/>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a:extLst>
            <a:ext uri="{FF2B5EF4-FFF2-40B4-BE49-F238E27FC236}">
              <a16:creationId xmlns:a16="http://schemas.microsoft.com/office/drawing/2014/main" id="{E4F2C59E-454E-49AC-A1F7-CC9273A09128}"/>
            </a:ext>
          </a:extLst>
        </xdr:cNvPr>
        <xdr:cNvSpPr txBox="1"/>
      </xdr:nvSpPr>
      <xdr:spPr>
        <a:xfrm>
          <a:off x="5485961" y="12813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51125DFC-6A57-4971-8AEA-275267FF19AE}"/>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6314</xdr:rowOff>
    </xdr:from>
    <xdr:to>
      <xdr:col>54</xdr:col>
      <xdr:colOff>189865</xdr:colOff>
      <xdr:row>86</xdr:row>
      <xdr:rowOff>150332</xdr:rowOff>
    </xdr:to>
    <xdr:cxnSp macro="">
      <xdr:nvCxnSpPr>
        <xdr:cNvPr id="347" name="直線コネクタ 346">
          <a:extLst>
            <a:ext uri="{FF2B5EF4-FFF2-40B4-BE49-F238E27FC236}">
              <a16:creationId xmlns:a16="http://schemas.microsoft.com/office/drawing/2014/main" id="{99550E54-D6E8-410D-B95D-FE79FA4C7472}"/>
            </a:ext>
          </a:extLst>
        </xdr:cNvPr>
        <xdr:cNvCxnSpPr/>
      </xdr:nvCxnSpPr>
      <xdr:spPr>
        <a:xfrm flipV="1">
          <a:off x="9429115" y="13381319"/>
          <a:ext cx="0" cy="1513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154159</xdr:rowOff>
    </xdr:from>
    <xdr:ext cx="469744" cy="259045"/>
    <xdr:sp macro="" textlink="">
      <xdr:nvSpPr>
        <xdr:cNvPr id="348" name="【公営住宅】&#10;一人当たり面積最小値テキスト">
          <a:extLst>
            <a:ext uri="{FF2B5EF4-FFF2-40B4-BE49-F238E27FC236}">
              <a16:creationId xmlns:a16="http://schemas.microsoft.com/office/drawing/2014/main" id="{0D39A0EE-A5B1-4CF4-94B6-C4980C297F01}"/>
            </a:ext>
          </a:extLst>
        </xdr:cNvPr>
        <xdr:cNvSpPr txBox="1"/>
      </xdr:nvSpPr>
      <xdr:spPr>
        <a:xfrm>
          <a:off x="9467850" y="1489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150332</xdr:rowOff>
    </xdr:from>
    <xdr:to>
      <xdr:col>55</xdr:col>
      <xdr:colOff>88900</xdr:colOff>
      <xdr:row>86</xdr:row>
      <xdr:rowOff>150332</xdr:rowOff>
    </xdr:to>
    <xdr:cxnSp macro="">
      <xdr:nvCxnSpPr>
        <xdr:cNvPr id="349" name="直線コネクタ 348">
          <a:extLst>
            <a:ext uri="{FF2B5EF4-FFF2-40B4-BE49-F238E27FC236}">
              <a16:creationId xmlns:a16="http://schemas.microsoft.com/office/drawing/2014/main" id="{0D8F87C3-C739-41C0-883B-CE1A00377F4C}"/>
            </a:ext>
          </a:extLst>
        </xdr:cNvPr>
        <xdr:cNvCxnSpPr/>
      </xdr:nvCxnSpPr>
      <xdr:spPr>
        <a:xfrm>
          <a:off x="9356090" y="14895032"/>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124441</xdr:rowOff>
    </xdr:from>
    <xdr:ext cx="534377" cy="259045"/>
    <xdr:sp macro="" textlink="">
      <xdr:nvSpPr>
        <xdr:cNvPr id="350" name="【公営住宅】&#10;一人当たり面積最大値テキスト">
          <a:extLst>
            <a:ext uri="{FF2B5EF4-FFF2-40B4-BE49-F238E27FC236}">
              <a16:creationId xmlns:a16="http://schemas.microsoft.com/office/drawing/2014/main" id="{0B190B0A-972D-4ACF-A209-91FA7006B0F7}"/>
            </a:ext>
          </a:extLst>
        </xdr:cNvPr>
        <xdr:cNvSpPr txBox="1"/>
      </xdr:nvSpPr>
      <xdr:spPr>
        <a:xfrm>
          <a:off x="9467850" y="1315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6314</xdr:rowOff>
    </xdr:from>
    <xdr:to>
      <xdr:col>55</xdr:col>
      <xdr:colOff>88900</xdr:colOff>
      <xdr:row>78</xdr:row>
      <xdr:rowOff>6314</xdr:rowOff>
    </xdr:to>
    <xdr:cxnSp macro="">
      <xdr:nvCxnSpPr>
        <xdr:cNvPr id="351" name="直線コネクタ 350">
          <a:extLst>
            <a:ext uri="{FF2B5EF4-FFF2-40B4-BE49-F238E27FC236}">
              <a16:creationId xmlns:a16="http://schemas.microsoft.com/office/drawing/2014/main" id="{CB9B5DB9-CBE6-4610-8E5E-CC2F60F9255A}"/>
            </a:ext>
          </a:extLst>
        </xdr:cNvPr>
        <xdr:cNvCxnSpPr/>
      </xdr:nvCxnSpPr>
      <xdr:spPr>
        <a:xfrm>
          <a:off x="9356090" y="13381319"/>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143744</xdr:rowOff>
    </xdr:from>
    <xdr:ext cx="469744" cy="259045"/>
    <xdr:sp macro="" textlink="">
      <xdr:nvSpPr>
        <xdr:cNvPr id="352" name="【公営住宅】&#10;一人当たり面積平均値テキスト">
          <a:extLst>
            <a:ext uri="{FF2B5EF4-FFF2-40B4-BE49-F238E27FC236}">
              <a16:creationId xmlns:a16="http://schemas.microsoft.com/office/drawing/2014/main" id="{985A1406-3C29-4618-9CBB-872ADD241A9E}"/>
            </a:ext>
          </a:extLst>
        </xdr:cNvPr>
        <xdr:cNvSpPr txBox="1"/>
      </xdr:nvSpPr>
      <xdr:spPr>
        <a:xfrm>
          <a:off x="9467850" y="142007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120867</xdr:rowOff>
    </xdr:from>
    <xdr:to>
      <xdr:col>55</xdr:col>
      <xdr:colOff>50800</xdr:colOff>
      <xdr:row>84</xdr:row>
      <xdr:rowOff>51017</xdr:rowOff>
    </xdr:to>
    <xdr:sp macro="" textlink="">
      <xdr:nvSpPr>
        <xdr:cNvPr id="353" name="フローチャート: 判断 352">
          <a:extLst>
            <a:ext uri="{FF2B5EF4-FFF2-40B4-BE49-F238E27FC236}">
              <a16:creationId xmlns:a16="http://schemas.microsoft.com/office/drawing/2014/main" id="{A4006193-0A74-42DC-8A71-2BD3B89E79CC}"/>
            </a:ext>
          </a:extLst>
        </xdr:cNvPr>
        <xdr:cNvSpPr/>
      </xdr:nvSpPr>
      <xdr:spPr>
        <a:xfrm>
          <a:off x="9394190" y="14353122"/>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136544</xdr:rowOff>
    </xdr:from>
    <xdr:to>
      <xdr:col>50</xdr:col>
      <xdr:colOff>165100</xdr:colOff>
      <xdr:row>84</xdr:row>
      <xdr:rowOff>66694</xdr:rowOff>
    </xdr:to>
    <xdr:sp macro="" textlink="">
      <xdr:nvSpPr>
        <xdr:cNvPr id="354" name="フローチャート: 判断 353">
          <a:extLst>
            <a:ext uri="{FF2B5EF4-FFF2-40B4-BE49-F238E27FC236}">
              <a16:creationId xmlns:a16="http://schemas.microsoft.com/office/drawing/2014/main" id="{5E9B4365-5991-4DCE-AC18-E9FFDE44034F}"/>
            </a:ext>
          </a:extLst>
        </xdr:cNvPr>
        <xdr:cNvSpPr/>
      </xdr:nvSpPr>
      <xdr:spPr>
        <a:xfrm>
          <a:off x="8632190" y="14363084"/>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109438</xdr:rowOff>
    </xdr:from>
    <xdr:to>
      <xdr:col>46</xdr:col>
      <xdr:colOff>38100</xdr:colOff>
      <xdr:row>84</xdr:row>
      <xdr:rowOff>39588</xdr:rowOff>
    </xdr:to>
    <xdr:sp macro="" textlink="">
      <xdr:nvSpPr>
        <xdr:cNvPr id="355" name="フローチャート: 判断 354">
          <a:extLst>
            <a:ext uri="{FF2B5EF4-FFF2-40B4-BE49-F238E27FC236}">
              <a16:creationId xmlns:a16="http://schemas.microsoft.com/office/drawing/2014/main" id="{F5727D2E-D47A-4A60-9FC8-4BCE27E135A3}"/>
            </a:ext>
          </a:extLst>
        </xdr:cNvPr>
        <xdr:cNvSpPr/>
      </xdr:nvSpPr>
      <xdr:spPr>
        <a:xfrm>
          <a:off x="7846060" y="14337883"/>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112703</xdr:rowOff>
    </xdr:from>
    <xdr:to>
      <xdr:col>41</xdr:col>
      <xdr:colOff>101600</xdr:colOff>
      <xdr:row>84</xdr:row>
      <xdr:rowOff>42853</xdr:rowOff>
    </xdr:to>
    <xdr:sp macro="" textlink="">
      <xdr:nvSpPr>
        <xdr:cNvPr id="356" name="フローチャート: 判断 355">
          <a:extLst>
            <a:ext uri="{FF2B5EF4-FFF2-40B4-BE49-F238E27FC236}">
              <a16:creationId xmlns:a16="http://schemas.microsoft.com/office/drawing/2014/main" id="{BBBEEC58-3744-42C7-9DBB-6267BDA740FA}"/>
            </a:ext>
          </a:extLst>
        </xdr:cNvPr>
        <xdr:cNvSpPr/>
      </xdr:nvSpPr>
      <xdr:spPr>
        <a:xfrm>
          <a:off x="7029450" y="1434305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140571</xdr:rowOff>
    </xdr:from>
    <xdr:to>
      <xdr:col>36</xdr:col>
      <xdr:colOff>165100</xdr:colOff>
      <xdr:row>84</xdr:row>
      <xdr:rowOff>70721</xdr:rowOff>
    </xdr:to>
    <xdr:sp macro="" textlink="">
      <xdr:nvSpPr>
        <xdr:cNvPr id="357" name="フローチャート: 判断 356">
          <a:extLst>
            <a:ext uri="{FF2B5EF4-FFF2-40B4-BE49-F238E27FC236}">
              <a16:creationId xmlns:a16="http://schemas.microsoft.com/office/drawing/2014/main" id="{A21F23B2-020C-4CAB-AE39-4DE30D2D4E10}"/>
            </a:ext>
          </a:extLst>
        </xdr:cNvPr>
        <xdr:cNvSpPr/>
      </xdr:nvSpPr>
      <xdr:spPr>
        <a:xfrm>
          <a:off x="6231890" y="14367111"/>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7466E502-E57D-4F12-8CD5-4290B2B7420F}"/>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7D1DD608-856E-46F0-A527-1DEA74A214E5}"/>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951D0EF-20E7-4632-A0B4-6869717A4034}"/>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7E10FB5-51E1-48F3-95AD-15C4628F4DF8}"/>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25539F93-DA61-40F1-8EC0-6C6C64FE0B8D}"/>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63500</xdr:rowOff>
    </xdr:from>
    <xdr:to>
      <xdr:col>55</xdr:col>
      <xdr:colOff>50800</xdr:colOff>
      <xdr:row>84</xdr:row>
      <xdr:rowOff>165100</xdr:rowOff>
    </xdr:to>
    <xdr:sp macro="" textlink="">
      <xdr:nvSpPr>
        <xdr:cNvPr id="363" name="楕円 362">
          <a:extLst>
            <a:ext uri="{FF2B5EF4-FFF2-40B4-BE49-F238E27FC236}">
              <a16:creationId xmlns:a16="http://schemas.microsoft.com/office/drawing/2014/main" id="{DE556688-4066-4FDA-B75B-2F00EA5B8468}"/>
            </a:ext>
          </a:extLst>
        </xdr:cNvPr>
        <xdr:cNvSpPr/>
      </xdr:nvSpPr>
      <xdr:spPr>
        <a:xfrm>
          <a:off x="9394190" y="14461490"/>
          <a:ext cx="9017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41927</xdr:rowOff>
    </xdr:from>
    <xdr:ext cx="469744" cy="259045"/>
    <xdr:sp macro="" textlink="">
      <xdr:nvSpPr>
        <xdr:cNvPr id="364" name="【公営住宅】&#10;一人当たり面積該当値テキスト">
          <a:extLst>
            <a:ext uri="{FF2B5EF4-FFF2-40B4-BE49-F238E27FC236}">
              <a16:creationId xmlns:a16="http://schemas.microsoft.com/office/drawing/2014/main" id="{7B827E9A-A77D-431B-AF75-A37E828DEB98}"/>
            </a:ext>
          </a:extLst>
        </xdr:cNvPr>
        <xdr:cNvSpPr txBox="1"/>
      </xdr:nvSpPr>
      <xdr:spPr>
        <a:xfrm>
          <a:off x="9467850" y="14445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67855</xdr:rowOff>
    </xdr:from>
    <xdr:to>
      <xdr:col>50</xdr:col>
      <xdr:colOff>165100</xdr:colOff>
      <xdr:row>84</xdr:row>
      <xdr:rowOff>169455</xdr:rowOff>
    </xdr:to>
    <xdr:sp macro="" textlink="">
      <xdr:nvSpPr>
        <xdr:cNvPr id="365" name="楕円 364">
          <a:extLst>
            <a:ext uri="{FF2B5EF4-FFF2-40B4-BE49-F238E27FC236}">
              <a16:creationId xmlns:a16="http://schemas.microsoft.com/office/drawing/2014/main" id="{09202A74-AF81-4865-8C8D-3AAEA7D4E25C}"/>
            </a:ext>
          </a:extLst>
        </xdr:cNvPr>
        <xdr:cNvSpPr/>
      </xdr:nvSpPr>
      <xdr:spPr>
        <a:xfrm>
          <a:off x="8632190" y="14467750"/>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114300</xdr:rowOff>
    </xdr:from>
    <xdr:to>
      <xdr:col>55</xdr:col>
      <xdr:colOff>0</xdr:colOff>
      <xdr:row>84</xdr:row>
      <xdr:rowOff>118655</xdr:rowOff>
    </xdr:to>
    <xdr:cxnSp macro="">
      <xdr:nvCxnSpPr>
        <xdr:cNvPr id="366" name="直線コネクタ 365">
          <a:extLst>
            <a:ext uri="{FF2B5EF4-FFF2-40B4-BE49-F238E27FC236}">
              <a16:creationId xmlns:a16="http://schemas.microsoft.com/office/drawing/2014/main" id="{9348EC43-C3FC-4B67-8575-7508C5668990}"/>
            </a:ext>
          </a:extLst>
        </xdr:cNvPr>
        <xdr:cNvCxnSpPr/>
      </xdr:nvCxnSpPr>
      <xdr:spPr>
        <a:xfrm flipV="1">
          <a:off x="8686800" y="14516100"/>
          <a:ext cx="742950" cy="6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75910</xdr:rowOff>
    </xdr:from>
    <xdr:to>
      <xdr:col>46</xdr:col>
      <xdr:colOff>38100</xdr:colOff>
      <xdr:row>85</xdr:row>
      <xdr:rowOff>6060</xdr:rowOff>
    </xdr:to>
    <xdr:sp macro="" textlink="">
      <xdr:nvSpPr>
        <xdr:cNvPr id="367" name="楕円 366">
          <a:extLst>
            <a:ext uri="{FF2B5EF4-FFF2-40B4-BE49-F238E27FC236}">
              <a16:creationId xmlns:a16="http://schemas.microsoft.com/office/drawing/2014/main" id="{B1E7A392-ADB5-4A83-9CDA-81EE0B715B1A}"/>
            </a:ext>
          </a:extLst>
        </xdr:cNvPr>
        <xdr:cNvSpPr/>
      </xdr:nvSpPr>
      <xdr:spPr>
        <a:xfrm>
          <a:off x="7846060" y="1447771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118655</xdr:rowOff>
    </xdr:from>
    <xdr:to>
      <xdr:col>50</xdr:col>
      <xdr:colOff>114300</xdr:colOff>
      <xdr:row>84</xdr:row>
      <xdr:rowOff>126710</xdr:rowOff>
    </xdr:to>
    <xdr:cxnSp macro="">
      <xdr:nvCxnSpPr>
        <xdr:cNvPr id="368" name="直線コネクタ 367">
          <a:extLst>
            <a:ext uri="{FF2B5EF4-FFF2-40B4-BE49-F238E27FC236}">
              <a16:creationId xmlns:a16="http://schemas.microsoft.com/office/drawing/2014/main" id="{196E1B7F-F705-4E11-ACA4-CECC7210B4FA}"/>
            </a:ext>
          </a:extLst>
        </xdr:cNvPr>
        <xdr:cNvCxnSpPr/>
      </xdr:nvCxnSpPr>
      <xdr:spPr>
        <a:xfrm flipV="1">
          <a:off x="7889240" y="14522360"/>
          <a:ext cx="797560" cy="9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82550</xdr:rowOff>
    </xdr:from>
    <xdr:to>
      <xdr:col>41</xdr:col>
      <xdr:colOff>101600</xdr:colOff>
      <xdr:row>85</xdr:row>
      <xdr:rowOff>12700</xdr:rowOff>
    </xdr:to>
    <xdr:sp macro="" textlink="">
      <xdr:nvSpPr>
        <xdr:cNvPr id="369" name="楕円 368">
          <a:extLst>
            <a:ext uri="{FF2B5EF4-FFF2-40B4-BE49-F238E27FC236}">
              <a16:creationId xmlns:a16="http://schemas.microsoft.com/office/drawing/2014/main" id="{27B0FD59-3E6A-40A6-86D6-092EE6DCB55E}"/>
            </a:ext>
          </a:extLst>
        </xdr:cNvPr>
        <xdr:cNvSpPr/>
      </xdr:nvSpPr>
      <xdr:spPr>
        <a:xfrm>
          <a:off x="7029450" y="1448625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126710</xdr:rowOff>
    </xdr:from>
    <xdr:to>
      <xdr:col>45</xdr:col>
      <xdr:colOff>177800</xdr:colOff>
      <xdr:row>84</xdr:row>
      <xdr:rowOff>133350</xdr:rowOff>
    </xdr:to>
    <xdr:cxnSp macro="">
      <xdr:nvCxnSpPr>
        <xdr:cNvPr id="370" name="直線コネクタ 369">
          <a:extLst>
            <a:ext uri="{FF2B5EF4-FFF2-40B4-BE49-F238E27FC236}">
              <a16:creationId xmlns:a16="http://schemas.microsoft.com/office/drawing/2014/main" id="{7C154284-F733-489E-BC19-EE6365DF1793}"/>
            </a:ext>
          </a:extLst>
        </xdr:cNvPr>
        <xdr:cNvCxnSpPr/>
      </xdr:nvCxnSpPr>
      <xdr:spPr>
        <a:xfrm flipV="1">
          <a:off x="7084060" y="14532320"/>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84510</xdr:rowOff>
    </xdr:from>
    <xdr:to>
      <xdr:col>36</xdr:col>
      <xdr:colOff>165100</xdr:colOff>
      <xdr:row>85</xdr:row>
      <xdr:rowOff>14660</xdr:rowOff>
    </xdr:to>
    <xdr:sp macro="" textlink="">
      <xdr:nvSpPr>
        <xdr:cNvPr id="371" name="楕円 370">
          <a:extLst>
            <a:ext uri="{FF2B5EF4-FFF2-40B4-BE49-F238E27FC236}">
              <a16:creationId xmlns:a16="http://schemas.microsoft.com/office/drawing/2014/main" id="{23F49D0B-4E58-46D6-A922-A216EC466AB5}"/>
            </a:ext>
          </a:extLst>
        </xdr:cNvPr>
        <xdr:cNvSpPr/>
      </xdr:nvSpPr>
      <xdr:spPr>
        <a:xfrm>
          <a:off x="6231890" y="1448821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133350</xdr:rowOff>
    </xdr:from>
    <xdr:to>
      <xdr:col>41</xdr:col>
      <xdr:colOff>50800</xdr:colOff>
      <xdr:row>84</xdr:row>
      <xdr:rowOff>135310</xdr:rowOff>
    </xdr:to>
    <xdr:cxnSp macro="">
      <xdr:nvCxnSpPr>
        <xdr:cNvPr id="372" name="直線コネクタ 371">
          <a:extLst>
            <a:ext uri="{FF2B5EF4-FFF2-40B4-BE49-F238E27FC236}">
              <a16:creationId xmlns:a16="http://schemas.microsoft.com/office/drawing/2014/main" id="{8316DBA6-F719-40BC-9D39-9E23FACE5C28}"/>
            </a:ext>
          </a:extLst>
        </xdr:cNvPr>
        <xdr:cNvCxnSpPr/>
      </xdr:nvCxnSpPr>
      <xdr:spPr>
        <a:xfrm flipV="1">
          <a:off x="6286500" y="14531340"/>
          <a:ext cx="79756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83221</xdr:rowOff>
    </xdr:from>
    <xdr:ext cx="469744" cy="259045"/>
    <xdr:sp macro="" textlink="">
      <xdr:nvSpPr>
        <xdr:cNvPr id="373" name="n_1aveValue【公営住宅】&#10;一人当たり面積">
          <a:extLst>
            <a:ext uri="{FF2B5EF4-FFF2-40B4-BE49-F238E27FC236}">
              <a16:creationId xmlns:a16="http://schemas.microsoft.com/office/drawing/2014/main" id="{DE5AF71D-B5E9-44A2-B5F5-F73A75ACA60D}"/>
            </a:ext>
          </a:extLst>
        </xdr:cNvPr>
        <xdr:cNvSpPr txBox="1"/>
      </xdr:nvSpPr>
      <xdr:spPr>
        <a:xfrm>
          <a:off x="8454467" y="14144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56115</xdr:rowOff>
    </xdr:from>
    <xdr:ext cx="469744" cy="259045"/>
    <xdr:sp macro="" textlink="">
      <xdr:nvSpPr>
        <xdr:cNvPr id="374" name="n_2aveValue【公営住宅】&#10;一人当たり面積">
          <a:extLst>
            <a:ext uri="{FF2B5EF4-FFF2-40B4-BE49-F238E27FC236}">
              <a16:creationId xmlns:a16="http://schemas.microsoft.com/office/drawing/2014/main" id="{D63BA7A6-80ED-4070-A70A-8F91968D3F26}"/>
            </a:ext>
          </a:extLst>
        </xdr:cNvPr>
        <xdr:cNvSpPr txBox="1"/>
      </xdr:nvSpPr>
      <xdr:spPr>
        <a:xfrm>
          <a:off x="7673417" y="14118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59380</xdr:rowOff>
    </xdr:from>
    <xdr:ext cx="469744" cy="259045"/>
    <xdr:sp macro="" textlink="">
      <xdr:nvSpPr>
        <xdr:cNvPr id="375" name="n_3aveValue【公営住宅】&#10;一人当たり面積">
          <a:extLst>
            <a:ext uri="{FF2B5EF4-FFF2-40B4-BE49-F238E27FC236}">
              <a16:creationId xmlns:a16="http://schemas.microsoft.com/office/drawing/2014/main" id="{ADFDC6BA-310F-4355-B837-270ACFA63E00}"/>
            </a:ext>
          </a:extLst>
        </xdr:cNvPr>
        <xdr:cNvSpPr txBox="1"/>
      </xdr:nvSpPr>
      <xdr:spPr>
        <a:xfrm>
          <a:off x="6866332" y="1411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87248</xdr:rowOff>
    </xdr:from>
    <xdr:ext cx="469744" cy="259045"/>
    <xdr:sp macro="" textlink="">
      <xdr:nvSpPr>
        <xdr:cNvPr id="376" name="n_4aveValue【公営住宅】&#10;一人当たり面積">
          <a:extLst>
            <a:ext uri="{FF2B5EF4-FFF2-40B4-BE49-F238E27FC236}">
              <a16:creationId xmlns:a16="http://schemas.microsoft.com/office/drawing/2014/main" id="{335B9444-8A34-4B31-8967-A8FC0D738BB8}"/>
            </a:ext>
          </a:extLst>
        </xdr:cNvPr>
        <xdr:cNvSpPr txBox="1"/>
      </xdr:nvSpPr>
      <xdr:spPr>
        <a:xfrm>
          <a:off x="6068772" y="1414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160582</xdr:rowOff>
    </xdr:from>
    <xdr:ext cx="469744" cy="259045"/>
    <xdr:sp macro="" textlink="">
      <xdr:nvSpPr>
        <xdr:cNvPr id="377" name="n_1mainValue【公営住宅】&#10;一人当たり面積">
          <a:extLst>
            <a:ext uri="{FF2B5EF4-FFF2-40B4-BE49-F238E27FC236}">
              <a16:creationId xmlns:a16="http://schemas.microsoft.com/office/drawing/2014/main" id="{75A56069-53D5-4F09-9E56-2FEF616457C1}"/>
            </a:ext>
          </a:extLst>
        </xdr:cNvPr>
        <xdr:cNvSpPr txBox="1"/>
      </xdr:nvSpPr>
      <xdr:spPr>
        <a:xfrm>
          <a:off x="8454467" y="1456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168637</xdr:rowOff>
    </xdr:from>
    <xdr:ext cx="469744" cy="259045"/>
    <xdr:sp macro="" textlink="">
      <xdr:nvSpPr>
        <xdr:cNvPr id="378" name="n_2mainValue【公営住宅】&#10;一人当たり面積">
          <a:extLst>
            <a:ext uri="{FF2B5EF4-FFF2-40B4-BE49-F238E27FC236}">
              <a16:creationId xmlns:a16="http://schemas.microsoft.com/office/drawing/2014/main" id="{72BDE5E7-6B1C-4917-B0B2-1A50EB346CC1}"/>
            </a:ext>
          </a:extLst>
        </xdr:cNvPr>
        <xdr:cNvSpPr txBox="1"/>
      </xdr:nvSpPr>
      <xdr:spPr>
        <a:xfrm>
          <a:off x="7673417" y="1457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3827</xdr:rowOff>
    </xdr:from>
    <xdr:ext cx="469744" cy="259045"/>
    <xdr:sp macro="" textlink="">
      <xdr:nvSpPr>
        <xdr:cNvPr id="379" name="n_3mainValue【公営住宅】&#10;一人当たり面積">
          <a:extLst>
            <a:ext uri="{FF2B5EF4-FFF2-40B4-BE49-F238E27FC236}">
              <a16:creationId xmlns:a16="http://schemas.microsoft.com/office/drawing/2014/main" id="{5B2A0A11-905D-4B9E-85FE-D2E9EA2F3267}"/>
            </a:ext>
          </a:extLst>
        </xdr:cNvPr>
        <xdr:cNvSpPr txBox="1"/>
      </xdr:nvSpPr>
      <xdr:spPr>
        <a:xfrm>
          <a:off x="6866332" y="1457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5787</xdr:rowOff>
    </xdr:from>
    <xdr:ext cx="469744" cy="259045"/>
    <xdr:sp macro="" textlink="">
      <xdr:nvSpPr>
        <xdr:cNvPr id="380" name="n_4mainValue【公営住宅】&#10;一人当たり面積">
          <a:extLst>
            <a:ext uri="{FF2B5EF4-FFF2-40B4-BE49-F238E27FC236}">
              <a16:creationId xmlns:a16="http://schemas.microsoft.com/office/drawing/2014/main" id="{3E9D4742-F36B-48DE-B959-FF6AD4F184D0}"/>
            </a:ext>
          </a:extLst>
        </xdr:cNvPr>
        <xdr:cNvSpPr txBox="1"/>
      </xdr:nvSpPr>
      <xdr:spPr>
        <a:xfrm>
          <a:off x="6068772" y="14580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B77A2BB1-FCC6-4B83-9E64-BB043BDEBA88}"/>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D148AB29-B4B7-45B9-9283-E07E45DD7532}"/>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74F086C7-CF60-43E5-8649-7F27E172A116}"/>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C34BCBC3-5304-4104-84A5-E9031DD85F9B}"/>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AAC41A42-80ED-41D1-8A32-DA3F70FE8E3E}"/>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E8C02BBD-8ED0-4424-9B73-B309C21C54AD}"/>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2ABC1E25-2BCA-4F5B-A70B-586956A799D1}"/>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61B78297-A3D2-401F-9B05-AAFA86A40F4B}"/>
            </a:ext>
          </a:extLst>
        </xdr:cNvPr>
        <xdr:cNvSpPr/>
      </xdr:nvSpPr>
      <xdr:spPr>
        <a:xfrm>
          <a:off x="685800" y="1676019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E08D8BA0-CCE2-4FE4-8B7D-94CD700707A4}"/>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D37D5F1F-55CF-496B-BE2E-551B1EADDA42}"/>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46BEE238-11C3-4A10-A1E7-95A3B2BC4885}"/>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51880D1D-FE5F-457E-AC40-B5E9234CFB34}"/>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794CA5D6-DD90-40B6-A5A3-2BA9DA45D838}"/>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6A2FA373-994C-43FC-BE1B-12C80055A736}"/>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91C6A0BD-1143-4B4A-AC24-DC041D4698C3}"/>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C3E059F3-0043-4768-8BD9-60ACA702A2A2}"/>
            </a:ext>
          </a:extLst>
        </xdr:cNvPr>
        <xdr:cNvSpPr/>
      </xdr:nvSpPr>
      <xdr:spPr>
        <a:xfrm>
          <a:off x="5960110" y="1676019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18E64EFE-A7A3-4D7E-98F4-14ECB425BC6F}"/>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7627AB17-40CA-4CE6-AF1C-B93D1DF7A2DD}"/>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28ED6664-C176-4AC6-A255-65937E589E29}"/>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DF052B16-CCB5-41E6-89EC-01DF1997DB2B}"/>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D1EE7F24-E68D-4A79-89D3-17128BC12280}"/>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BF4544A9-01E1-4F92-AF3B-6648C9A07309}"/>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9C575A26-A480-433B-B9DF-FCC87A0B51DC}"/>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28F0DEAA-B0D3-4F8D-B47E-C6F3C31E2322}"/>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FFAF1FDB-A457-4E82-9EB6-B10907EF9C54}"/>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C876C3D5-1354-4718-80AE-5257C14AED29}"/>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552F5CCA-42C2-4248-923F-35C375CE2218}"/>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8" name="直線コネクタ 407">
          <a:extLst>
            <a:ext uri="{FF2B5EF4-FFF2-40B4-BE49-F238E27FC236}">
              <a16:creationId xmlns:a16="http://schemas.microsoft.com/office/drawing/2014/main" id="{9A89675E-7197-4AC6-8612-B31CD8CCB587}"/>
            </a:ext>
          </a:extLst>
        </xdr:cNvPr>
        <xdr:cNvCxnSpPr/>
      </xdr:nvCxnSpPr>
      <xdr:spPr>
        <a:xfrm>
          <a:off x="1120394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9" name="テキスト ボックス 408">
          <a:extLst>
            <a:ext uri="{FF2B5EF4-FFF2-40B4-BE49-F238E27FC236}">
              <a16:creationId xmlns:a16="http://schemas.microsoft.com/office/drawing/2014/main" id="{DDFE7711-24F2-45DB-8D17-6C9AF56DCEAE}"/>
            </a:ext>
          </a:extLst>
        </xdr:cNvPr>
        <xdr:cNvSpPr txBox="1"/>
      </xdr:nvSpPr>
      <xdr:spPr>
        <a:xfrm>
          <a:off x="10801531"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0" name="直線コネクタ 409">
          <a:extLst>
            <a:ext uri="{FF2B5EF4-FFF2-40B4-BE49-F238E27FC236}">
              <a16:creationId xmlns:a16="http://schemas.microsoft.com/office/drawing/2014/main" id="{346A79CF-B3AB-4F8F-BC03-BEAF3945D318}"/>
            </a:ext>
          </a:extLst>
        </xdr:cNvPr>
        <xdr:cNvCxnSpPr/>
      </xdr:nvCxnSpPr>
      <xdr:spPr>
        <a:xfrm>
          <a:off x="1120394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1" name="テキスト ボックス 410">
          <a:extLst>
            <a:ext uri="{FF2B5EF4-FFF2-40B4-BE49-F238E27FC236}">
              <a16:creationId xmlns:a16="http://schemas.microsoft.com/office/drawing/2014/main" id="{C60161D2-04CE-4766-890C-8E3D4E6B0A24}"/>
            </a:ext>
          </a:extLst>
        </xdr:cNvPr>
        <xdr:cNvSpPr txBox="1"/>
      </xdr:nvSpPr>
      <xdr:spPr>
        <a:xfrm>
          <a:off x="1084279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2" name="直線コネクタ 411">
          <a:extLst>
            <a:ext uri="{FF2B5EF4-FFF2-40B4-BE49-F238E27FC236}">
              <a16:creationId xmlns:a16="http://schemas.microsoft.com/office/drawing/2014/main" id="{E64A7B4B-ED8E-4A2F-B8EA-F5CA91048418}"/>
            </a:ext>
          </a:extLst>
        </xdr:cNvPr>
        <xdr:cNvCxnSpPr/>
      </xdr:nvCxnSpPr>
      <xdr:spPr>
        <a:xfrm>
          <a:off x="1120394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3" name="テキスト ボックス 412">
          <a:extLst>
            <a:ext uri="{FF2B5EF4-FFF2-40B4-BE49-F238E27FC236}">
              <a16:creationId xmlns:a16="http://schemas.microsoft.com/office/drawing/2014/main" id="{453BF158-FC63-4327-8BFB-2CADB4A50352}"/>
            </a:ext>
          </a:extLst>
        </xdr:cNvPr>
        <xdr:cNvSpPr txBox="1"/>
      </xdr:nvSpPr>
      <xdr:spPr>
        <a:xfrm>
          <a:off x="1084279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4" name="直線コネクタ 413">
          <a:extLst>
            <a:ext uri="{FF2B5EF4-FFF2-40B4-BE49-F238E27FC236}">
              <a16:creationId xmlns:a16="http://schemas.microsoft.com/office/drawing/2014/main" id="{9AAC7BA3-FF8E-456E-974A-E67992CCC5CD}"/>
            </a:ext>
          </a:extLst>
        </xdr:cNvPr>
        <xdr:cNvCxnSpPr/>
      </xdr:nvCxnSpPr>
      <xdr:spPr>
        <a:xfrm>
          <a:off x="1120394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5" name="テキスト ボックス 414">
          <a:extLst>
            <a:ext uri="{FF2B5EF4-FFF2-40B4-BE49-F238E27FC236}">
              <a16:creationId xmlns:a16="http://schemas.microsoft.com/office/drawing/2014/main" id="{61134BEF-0865-4508-B644-E7AAA9F99916}"/>
            </a:ext>
          </a:extLst>
        </xdr:cNvPr>
        <xdr:cNvSpPr txBox="1"/>
      </xdr:nvSpPr>
      <xdr:spPr>
        <a:xfrm>
          <a:off x="1084279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6" name="直線コネクタ 415">
          <a:extLst>
            <a:ext uri="{FF2B5EF4-FFF2-40B4-BE49-F238E27FC236}">
              <a16:creationId xmlns:a16="http://schemas.microsoft.com/office/drawing/2014/main" id="{A72C4F8C-6CB3-4F32-9EB2-7AA4FD83D8A7}"/>
            </a:ext>
          </a:extLst>
        </xdr:cNvPr>
        <xdr:cNvCxnSpPr/>
      </xdr:nvCxnSpPr>
      <xdr:spPr>
        <a:xfrm>
          <a:off x="1120394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7" name="テキスト ボックス 416">
          <a:extLst>
            <a:ext uri="{FF2B5EF4-FFF2-40B4-BE49-F238E27FC236}">
              <a16:creationId xmlns:a16="http://schemas.microsoft.com/office/drawing/2014/main" id="{8213FA9F-508C-4A66-AA36-81306BA27927}"/>
            </a:ext>
          </a:extLst>
        </xdr:cNvPr>
        <xdr:cNvSpPr txBox="1"/>
      </xdr:nvSpPr>
      <xdr:spPr>
        <a:xfrm>
          <a:off x="1084279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8" name="直線コネクタ 417">
          <a:extLst>
            <a:ext uri="{FF2B5EF4-FFF2-40B4-BE49-F238E27FC236}">
              <a16:creationId xmlns:a16="http://schemas.microsoft.com/office/drawing/2014/main" id="{ED208C6E-2053-48B6-AF4A-C3AAD7298ED9}"/>
            </a:ext>
          </a:extLst>
        </xdr:cNvPr>
        <xdr:cNvCxnSpPr/>
      </xdr:nvCxnSpPr>
      <xdr:spPr>
        <a:xfrm>
          <a:off x="1120394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9" name="テキスト ボックス 418">
          <a:extLst>
            <a:ext uri="{FF2B5EF4-FFF2-40B4-BE49-F238E27FC236}">
              <a16:creationId xmlns:a16="http://schemas.microsoft.com/office/drawing/2014/main" id="{4EA24EF8-885A-4110-9901-42911EB1E350}"/>
            </a:ext>
          </a:extLst>
        </xdr:cNvPr>
        <xdr:cNvSpPr txBox="1"/>
      </xdr:nvSpPr>
      <xdr:spPr>
        <a:xfrm>
          <a:off x="10905006"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577DA672-A186-430C-ABEA-E28AACFE5432}"/>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認定こども園・幼稚園・保育所】&#10;有形固定資産減価償却率グラフ枠">
          <a:extLst>
            <a:ext uri="{FF2B5EF4-FFF2-40B4-BE49-F238E27FC236}">
              <a16:creationId xmlns:a16="http://schemas.microsoft.com/office/drawing/2014/main" id="{59F9247C-F78F-40EA-BBD4-1754ABEFE6FD}"/>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146413</xdr:rowOff>
    </xdr:from>
    <xdr:to>
      <xdr:col>85</xdr:col>
      <xdr:colOff>126364</xdr:colOff>
      <xdr:row>42</xdr:row>
      <xdr:rowOff>92528</xdr:rowOff>
    </xdr:to>
    <xdr:cxnSp macro="">
      <xdr:nvCxnSpPr>
        <xdr:cNvPr id="422" name="直線コネクタ 421">
          <a:extLst>
            <a:ext uri="{FF2B5EF4-FFF2-40B4-BE49-F238E27FC236}">
              <a16:creationId xmlns:a16="http://schemas.microsoft.com/office/drawing/2014/main" id="{9387A7C7-96EF-4C1E-98DF-D877708D6315}"/>
            </a:ext>
          </a:extLst>
        </xdr:cNvPr>
        <xdr:cNvCxnSpPr/>
      </xdr:nvCxnSpPr>
      <xdr:spPr>
        <a:xfrm flipV="1">
          <a:off x="14703424" y="5802358"/>
          <a:ext cx="0" cy="1494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3" name="【認定こども園・幼稚園・保育所】&#10;有形固定資産減価償却率最小値テキスト">
          <a:extLst>
            <a:ext uri="{FF2B5EF4-FFF2-40B4-BE49-F238E27FC236}">
              <a16:creationId xmlns:a16="http://schemas.microsoft.com/office/drawing/2014/main" id="{0D34E558-5797-449B-B9AB-1920E3D0F933}"/>
            </a:ext>
          </a:extLst>
        </xdr:cNvPr>
        <xdr:cNvSpPr txBox="1"/>
      </xdr:nvSpPr>
      <xdr:spPr>
        <a:xfrm>
          <a:off x="14742160" y="729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4" name="直線コネクタ 423">
          <a:extLst>
            <a:ext uri="{FF2B5EF4-FFF2-40B4-BE49-F238E27FC236}">
              <a16:creationId xmlns:a16="http://schemas.microsoft.com/office/drawing/2014/main" id="{C31B9A21-4E4F-4FE9-880C-5332AEE58D8F}"/>
            </a:ext>
          </a:extLst>
        </xdr:cNvPr>
        <xdr:cNvCxnSpPr/>
      </xdr:nvCxnSpPr>
      <xdr:spPr>
        <a:xfrm>
          <a:off x="14611350" y="72972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93090</xdr:rowOff>
    </xdr:from>
    <xdr:ext cx="340478" cy="259045"/>
    <xdr:sp macro="" textlink="">
      <xdr:nvSpPr>
        <xdr:cNvPr id="425" name="【認定こども園・幼稚園・保育所】&#10;有形固定資産減価償却率最大値テキスト">
          <a:extLst>
            <a:ext uri="{FF2B5EF4-FFF2-40B4-BE49-F238E27FC236}">
              <a16:creationId xmlns:a16="http://schemas.microsoft.com/office/drawing/2014/main" id="{C2F91954-C9AF-4198-AB73-9C813DE58114}"/>
            </a:ext>
          </a:extLst>
        </xdr:cNvPr>
        <xdr:cNvSpPr txBox="1"/>
      </xdr:nvSpPr>
      <xdr:spPr>
        <a:xfrm>
          <a:off x="14742160" y="55833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146413</xdr:rowOff>
    </xdr:from>
    <xdr:to>
      <xdr:col>86</xdr:col>
      <xdr:colOff>25400</xdr:colOff>
      <xdr:row>33</xdr:row>
      <xdr:rowOff>146413</xdr:rowOff>
    </xdr:to>
    <xdr:cxnSp macro="">
      <xdr:nvCxnSpPr>
        <xdr:cNvPr id="426" name="直線コネクタ 425">
          <a:extLst>
            <a:ext uri="{FF2B5EF4-FFF2-40B4-BE49-F238E27FC236}">
              <a16:creationId xmlns:a16="http://schemas.microsoft.com/office/drawing/2014/main" id="{ED4E6D75-022A-4FB2-8E5C-D53B9AC36630}"/>
            </a:ext>
          </a:extLst>
        </xdr:cNvPr>
        <xdr:cNvCxnSpPr/>
      </xdr:nvCxnSpPr>
      <xdr:spPr>
        <a:xfrm>
          <a:off x="14611350" y="58023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126292</xdr:rowOff>
    </xdr:from>
    <xdr:ext cx="405111" cy="259045"/>
    <xdr:sp macro="" textlink="">
      <xdr:nvSpPr>
        <xdr:cNvPr id="427" name="【認定こども園・幼稚園・保育所】&#10;有形固定資産減価償却率平均値テキスト">
          <a:extLst>
            <a:ext uri="{FF2B5EF4-FFF2-40B4-BE49-F238E27FC236}">
              <a16:creationId xmlns:a16="http://schemas.microsoft.com/office/drawing/2014/main" id="{7A6CB67F-2758-4C09-B987-0252D12BD379}"/>
            </a:ext>
          </a:extLst>
        </xdr:cNvPr>
        <xdr:cNvSpPr txBox="1"/>
      </xdr:nvSpPr>
      <xdr:spPr>
        <a:xfrm>
          <a:off x="14742160" y="64737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147864</xdr:rowOff>
    </xdr:from>
    <xdr:to>
      <xdr:col>85</xdr:col>
      <xdr:colOff>177800</xdr:colOff>
      <xdr:row>38</xdr:row>
      <xdr:rowOff>78014</xdr:rowOff>
    </xdr:to>
    <xdr:sp macro="" textlink="">
      <xdr:nvSpPr>
        <xdr:cNvPr id="428" name="フローチャート: 判断 427">
          <a:extLst>
            <a:ext uri="{FF2B5EF4-FFF2-40B4-BE49-F238E27FC236}">
              <a16:creationId xmlns:a16="http://schemas.microsoft.com/office/drawing/2014/main" id="{64CBFE6A-5F68-4F03-A6F1-10CCA46E18F0}"/>
            </a:ext>
          </a:extLst>
        </xdr:cNvPr>
        <xdr:cNvSpPr/>
      </xdr:nvSpPr>
      <xdr:spPr>
        <a:xfrm>
          <a:off x="14649450" y="648960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121739</xdr:rowOff>
    </xdr:from>
    <xdr:to>
      <xdr:col>81</xdr:col>
      <xdr:colOff>101600</xdr:colOff>
      <xdr:row>38</xdr:row>
      <xdr:rowOff>51888</xdr:rowOff>
    </xdr:to>
    <xdr:sp macro="" textlink="">
      <xdr:nvSpPr>
        <xdr:cNvPr id="429" name="フローチャート: 判断 428">
          <a:extLst>
            <a:ext uri="{FF2B5EF4-FFF2-40B4-BE49-F238E27FC236}">
              <a16:creationId xmlns:a16="http://schemas.microsoft.com/office/drawing/2014/main" id="{E0AA47CC-A333-4E11-AF2F-5AEBBA487366}"/>
            </a:ext>
          </a:extLst>
        </xdr:cNvPr>
        <xdr:cNvSpPr/>
      </xdr:nvSpPr>
      <xdr:spPr>
        <a:xfrm>
          <a:off x="13887450" y="6467294"/>
          <a:ext cx="97790" cy="103504"/>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100511</xdr:rowOff>
    </xdr:from>
    <xdr:to>
      <xdr:col>76</xdr:col>
      <xdr:colOff>165100</xdr:colOff>
      <xdr:row>38</xdr:row>
      <xdr:rowOff>30662</xdr:rowOff>
    </xdr:to>
    <xdr:sp macro="" textlink="">
      <xdr:nvSpPr>
        <xdr:cNvPr id="430" name="フローチャート: 判断 429">
          <a:extLst>
            <a:ext uri="{FF2B5EF4-FFF2-40B4-BE49-F238E27FC236}">
              <a16:creationId xmlns:a16="http://schemas.microsoft.com/office/drawing/2014/main" id="{3C63F78D-23E2-45D7-BD31-EB4BEA4AA8F6}"/>
            </a:ext>
          </a:extLst>
        </xdr:cNvPr>
        <xdr:cNvSpPr/>
      </xdr:nvSpPr>
      <xdr:spPr>
        <a:xfrm>
          <a:off x="13089890" y="6440351"/>
          <a:ext cx="109220" cy="10350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138067</xdr:rowOff>
    </xdr:from>
    <xdr:to>
      <xdr:col>72</xdr:col>
      <xdr:colOff>38100</xdr:colOff>
      <xdr:row>38</xdr:row>
      <xdr:rowOff>68218</xdr:rowOff>
    </xdr:to>
    <xdr:sp macro="" textlink="">
      <xdr:nvSpPr>
        <xdr:cNvPr id="431" name="フローチャート: 判断 430">
          <a:extLst>
            <a:ext uri="{FF2B5EF4-FFF2-40B4-BE49-F238E27FC236}">
              <a16:creationId xmlns:a16="http://schemas.microsoft.com/office/drawing/2014/main" id="{0B1A77EE-BA13-4D6F-99A2-D1691D60D781}"/>
            </a:ext>
          </a:extLst>
        </xdr:cNvPr>
        <xdr:cNvSpPr/>
      </xdr:nvSpPr>
      <xdr:spPr>
        <a:xfrm>
          <a:off x="12303760" y="6477907"/>
          <a:ext cx="78740" cy="10350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134801</xdr:rowOff>
    </xdr:from>
    <xdr:to>
      <xdr:col>67</xdr:col>
      <xdr:colOff>101600</xdr:colOff>
      <xdr:row>38</xdr:row>
      <xdr:rowOff>64951</xdr:rowOff>
    </xdr:to>
    <xdr:sp macro="" textlink="">
      <xdr:nvSpPr>
        <xdr:cNvPr id="432" name="フローチャート: 判断 431">
          <a:extLst>
            <a:ext uri="{FF2B5EF4-FFF2-40B4-BE49-F238E27FC236}">
              <a16:creationId xmlns:a16="http://schemas.microsoft.com/office/drawing/2014/main" id="{D7560EDC-8C7E-43B2-9DEF-F35E6C7F4186}"/>
            </a:ext>
          </a:extLst>
        </xdr:cNvPr>
        <xdr:cNvSpPr/>
      </xdr:nvSpPr>
      <xdr:spPr>
        <a:xfrm>
          <a:off x="11487150" y="647464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83099512-09D4-499E-A33C-8867CF27A69F}"/>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AB300BA0-9DDF-4754-A72E-5E79F62ADCAE}"/>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65059ABB-018B-4688-AEDF-2A7C71F81A78}"/>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F91E5146-25C8-401B-82F6-78CC36BCB289}"/>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204BC17C-4598-49FA-96BE-51342290FA57}"/>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76019</xdr:rowOff>
    </xdr:from>
    <xdr:to>
      <xdr:col>85</xdr:col>
      <xdr:colOff>177800</xdr:colOff>
      <xdr:row>36</xdr:row>
      <xdr:rowOff>6169</xdr:rowOff>
    </xdr:to>
    <xdr:sp macro="" textlink="">
      <xdr:nvSpPr>
        <xdr:cNvPr id="438" name="楕円 437">
          <a:extLst>
            <a:ext uri="{FF2B5EF4-FFF2-40B4-BE49-F238E27FC236}">
              <a16:creationId xmlns:a16="http://schemas.microsoft.com/office/drawing/2014/main" id="{92B99657-297E-4928-9183-0EFA1FB2B7BA}"/>
            </a:ext>
          </a:extLst>
        </xdr:cNvPr>
        <xdr:cNvSpPr/>
      </xdr:nvSpPr>
      <xdr:spPr>
        <a:xfrm>
          <a:off x="14649450" y="607676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98896</xdr:rowOff>
    </xdr:from>
    <xdr:ext cx="405111" cy="259045"/>
    <xdr:sp macro="" textlink="">
      <xdr:nvSpPr>
        <xdr:cNvPr id="439" name="【認定こども園・幼稚園・保育所】&#10;有形固定資産減価償却率該当値テキスト">
          <a:extLst>
            <a:ext uri="{FF2B5EF4-FFF2-40B4-BE49-F238E27FC236}">
              <a16:creationId xmlns:a16="http://schemas.microsoft.com/office/drawing/2014/main" id="{F1BC0404-8D41-46D8-8A99-88EABFB94D1C}"/>
            </a:ext>
          </a:extLst>
        </xdr:cNvPr>
        <xdr:cNvSpPr txBox="1"/>
      </xdr:nvSpPr>
      <xdr:spPr>
        <a:xfrm>
          <a:off x="14742160" y="5924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22134</xdr:rowOff>
    </xdr:from>
    <xdr:to>
      <xdr:col>81</xdr:col>
      <xdr:colOff>101600</xdr:colOff>
      <xdr:row>35</xdr:row>
      <xdr:rowOff>123734</xdr:rowOff>
    </xdr:to>
    <xdr:sp macro="" textlink="">
      <xdr:nvSpPr>
        <xdr:cNvPr id="440" name="楕円 439">
          <a:extLst>
            <a:ext uri="{FF2B5EF4-FFF2-40B4-BE49-F238E27FC236}">
              <a16:creationId xmlns:a16="http://schemas.microsoft.com/office/drawing/2014/main" id="{FEBD3FAA-266F-4FB5-8A6E-D5D619BF09B6}"/>
            </a:ext>
          </a:extLst>
        </xdr:cNvPr>
        <xdr:cNvSpPr/>
      </xdr:nvSpPr>
      <xdr:spPr>
        <a:xfrm>
          <a:off x="13887450" y="6019074"/>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72934</xdr:rowOff>
    </xdr:from>
    <xdr:to>
      <xdr:col>85</xdr:col>
      <xdr:colOff>127000</xdr:colOff>
      <xdr:row>35</xdr:row>
      <xdr:rowOff>126819</xdr:rowOff>
    </xdr:to>
    <xdr:cxnSp macro="">
      <xdr:nvCxnSpPr>
        <xdr:cNvPr id="441" name="直線コネクタ 440">
          <a:extLst>
            <a:ext uri="{FF2B5EF4-FFF2-40B4-BE49-F238E27FC236}">
              <a16:creationId xmlns:a16="http://schemas.microsoft.com/office/drawing/2014/main" id="{8060418C-E695-4CEF-8C69-3E2566C1AFC2}"/>
            </a:ext>
          </a:extLst>
        </xdr:cNvPr>
        <xdr:cNvCxnSpPr/>
      </xdr:nvCxnSpPr>
      <xdr:spPr>
        <a:xfrm>
          <a:off x="13942060" y="6073684"/>
          <a:ext cx="762000" cy="5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131536</xdr:rowOff>
    </xdr:from>
    <xdr:to>
      <xdr:col>76</xdr:col>
      <xdr:colOff>165100</xdr:colOff>
      <xdr:row>35</xdr:row>
      <xdr:rowOff>61686</xdr:rowOff>
    </xdr:to>
    <xdr:sp macro="" textlink="">
      <xdr:nvSpPr>
        <xdr:cNvPr id="442" name="楕円 441">
          <a:extLst>
            <a:ext uri="{FF2B5EF4-FFF2-40B4-BE49-F238E27FC236}">
              <a16:creationId xmlns:a16="http://schemas.microsoft.com/office/drawing/2014/main" id="{00E9D01F-50D8-47C0-82CC-34D09E74321A}"/>
            </a:ext>
          </a:extLst>
        </xdr:cNvPr>
        <xdr:cNvSpPr/>
      </xdr:nvSpPr>
      <xdr:spPr>
        <a:xfrm>
          <a:off x="13089890" y="5964646"/>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10886</xdr:rowOff>
    </xdr:from>
    <xdr:to>
      <xdr:col>81</xdr:col>
      <xdr:colOff>50800</xdr:colOff>
      <xdr:row>35</xdr:row>
      <xdr:rowOff>72934</xdr:rowOff>
    </xdr:to>
    <xdr:cxnSp macro="">
      <xdr:nvCxnSpPr>
        <xdr:cNvPr id="443" name="直線コネクタ 442">
          <a:extLst>
            <a:ext uri="{FF2B5EF4-FFF2-40B4-BE49-F238E27FC236}">
              <a16:creationId xmlns:a16="http://schemas.microsoft.com/office/drawing/2014/main" id="{4106C76C-8EB4-454E-9AD0-93C3584D0AFE}"/>
            </a:ext>
          </a:extLst>
        </xdr:cNvPr>
        <xdr:cNvCxnSpPr/>
      </xdr:nvCxnSpPr>
      <xdr:spPr>
        <a:xfrm>
          <a:off x="13144500" y="6013541"/>
          <a:ext cx="797560" cy="60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107043</xdr:rowOff>
    </xdr:from>
    <xdr:to>
      <xdr:col>72</xdr:col>
      <xdr:colOff>38100</xdr:colOff>
      <xdr:row>36</xdr:row>
      <xdr:rowOff>37193</xdr:rowOff>
    </xdr:to>
    <xdr:sp macro="" textlink="">
      <xdr:nvSpPr>
        <xdr:cNvPr id="444" name="楕円 443">
          <a:extLst>
            <a:ext uri="{FF2B5EF4-FFF2-40B4-BE49-F238E27FC236}">
              <a16:creationId xmlns:a16="http://schemas.microsoft.com/office/drawing/2014/main" id="{37B903B7-6644-4AE3-8A9C-DDD852724871}"/>
            </a:ext>
          </a:extLst>
        </xdr:cNvPr>
        <xdr:cNvSpPr/>
      </xdr:nvSpPr>
      <xdr:spPr>
        <a:xfrm>
          <a:off x="12303760" y="6105888"/>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10886</xdr:rowOff>
    </xdr:from>
    <xdr:to>
      <xdr:col>76</xdr:col>
      <xdr:colOff>114300</xdr:colOff>
      <xdr:row>35</xdr:row>
      <xdr:rowOff>157843</xdr:rowOff>
    </xdr:to>
    <xdr:cxnSp macro="">
      <xdr:nvCxnSpPr>
        <xdr:cNvPr id="445" name="直線コネクタ 444">
          <a:extLst>
            <a:ext uri="{FF2B5EF4-FFF2-40B4-BE49-F238E27FC236}">
              <a16:creationId xmlns:a16="http://schemas.microsoft.com/office/drawing/2014/main" id="{0D7D661E-FC5C-4D3A-9EA2-03B28F8A5EEC}"/>
            </a:ext>
          </a:extLst>
        </xdr:cNvPr>
        <xdr:cNvCxnSpPr/>
      </xdr:nvCxnSpPr>
      <xdr:spPr>
        <a:xfrm flipV="1">
          <a:off x="12346940" y="6013541"/>
          <a:ext cx="79756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165826</xdr:rowOff>
    </xdr:from>
    <xdr:to>
      <xdr:col>67</xdr:col>
      <xdr:colOff>101600</xdr:colOff>
      <xdr:row>34</xdr:row>
      <xdr:rowOff>95976</xdr:rowOff>
    </xdr:to>
    <xdr:sp macro="" textlink="">
      <xdr:nvSpPr>
        <xdr:cNvPr id="446" name="楕円 445">
          <a:extLst>
            <a:ext uri="{FF2B5EF4-FFF2-40B4-BE49-F238E27FC236}">
              <a16:creationId xmlns:a16="http://schemas.microsoft.com/office/drawing/2014/main" id="{121F8063-1418-4399-83EE-4729A2C45816}"/>
            </a:ext>
          </a:extLst>
        </xdr:cNvPr>
        <xdr:cNvSpPr/>
      </xdr:nvSpPr>
      <xdr:spPr>
        <a:xfrm>
          <a:off x="11487150" y="5827486"/>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45176</xdr:rowOff>
    </xdr:from>
    <xdr:to>
      <xdr:col>71</xdr:col>
      <xdr:colOff>177800</xdr:colOff>
      <xdr:row>35</xdr:row>
      <xdr:rowOff>157843</xdr:rowOff>
    </xdr:to>
    <xdr:cxnSp macro="">
      <xdr:nvCxnSpPr>
        <xdr:cNvPr id="447" name="直線コネクタ 446">
          <a:extLst>
            <a:ext uri="{FF2B5EF4-FFF2-40B4-BE49-F238E27FC236}">
              <a16:creationId xmlns:a16="http://schemas.microsoft.com/office/drawing/2014/main" id="{37FF1837-BAEB-41A4-B8CD-E068C0106E63}"/>
            </a:ext>
          </a:extLst>
        </xdr:cNvPr>
        <xdr:cNvCxnSpPr/>
      </xdr:nvCxnSpPr>
      <xdr:spPr>
        <a:xfrm>
          <a:off x="11541760" y="5876381"/>
          <a:ext cx="805180" cy="28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43015</xdr:rowOff>
    </xdr:from>
    <xdr:ext cx="405111" cy="259045"/>
    <xdr:sp macro="" textlink="">
      <xdr:nvSpPr>
        <xdr:cNvPr id="448" name="n_1aveValue【認定こども園・幼稚園・保育所】&#10;有形固定資産減価償却率">
          <a:extLst>
            <a:ext uri="{FF2B5EF4-FFF2-40B4-BE49-F238E27FC236}">
              <a16:creationId xmlns:a16="http://schemas.microsoft.com/office/drawing/2014/main" id="{A9DCD065-DB85-4273-8EDB-ADBBE48B1D3E}"/>
            </a:ext>
          </a:extLst>
        </xdr:cNvPr>
        <xdr:cNvSpPr txBox="1"/>
      </xdr:nvSpPr>
      <xdr:spPr>
        <a:xfrm>
          <a:off x="13738234" y="6560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21789</xdr:rowOff>
    </xdr:from>
    <xdr:ext cx="405111" cy="259045"/>
    <xdr:sp macro="" textlink="">
      <xdr:nvSpPr>
        <xdr:cNvPr id="449" name="n_2aveValue【認定こども園・幼稚園・保育所】&#10;有形固定資産減価償却率">
          <a:extLst>
            <a:ext uri="{FF2B5EF4-FFF2-40B4-BE49-F238E27FC236}">
              <a16:creationId xmlns:a16="http://schemas.microsoft.com/office/drawing/2014/main" id="{2FFAF129-229E-4970-8249-CCADC0EE76B2}"/>
            </a:ext>
          </a:extLst>
        </xdr:cNvPr>
        <xdr:cNvSpPr txBox="1"/>
      </xdr:nvSpPr>
      <xdr:spPr>
        <a:xfrm>
          <a:off x="12957184" y="653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59344</xdr:rowOff>
    </xdr:from>
    <xdr:ext cx="405111" cy="259045"/>
    <xdr:sp macro="" textlink="">
      <xdr:nvSpPr>
        <xdr:cNvPr id="450" name="n_3aveValue【認定こども園・幼稚園・保育所】&#10;有形固定資産減価償却率">
          <a:extLst>
            <a:ext uri="{FF2B5EF4-FFF2-40B4-BE49-F238E27FC236}">
              <a16:creationId xmlns:a16="http://schemas.microsoft.com/office/drawing/2014/main" id="{F4BAD428-A0D7-4CB3-B019-74FB3395E9E3}"/>
            </a:ext>
          </a:extLst>
        </xdr:cNvPr>
        <xdr:cNvSpPr txBox="1"/>
      </xdr:nvSpPr>
      <xdr:spPr>
        <a:xfrm>
          <a:off x="12171054" y="6570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56078</xdr:rowOff>
    </xdr:from>
    <xdr:ext cx="405111" cy="259045"/>
    <xdr:sp macro="" textlink="">
      <xdr:nvSpPr>
        <xdr:cNvPr id="451" name="n_4aveValue【認定こども園・幼稚園・保育所】&#10;有形固定資産減価償却率">
          <a:extLst>
            <a:ext uri="{FF2B5EF4-FFF2-40B4-BE49-F238E27FC236}">
              <a16:creationId xmlns:a16="http://schemas.microsoft.com/office/drawing/2014/main" id="{587C42B9-3CDF-4656-B42D-A5964E54621B}"/>
            </a:ext>
          </a:extLst>
        </xdr:cNvPr>
        <xdr:cNvSpPr txBox="1"/>
      </xdr:nvSpPr>
      <xdr:spPr>
        <a:xfrm>
          <a:off x="11354444" y="657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140261</xdr:rowOff>
    </xdr:from>
    <xdr:ext cx="405111" cy="259045"/>
    <xdr:sp macro="" textlink="">
      <xdr:nvSpPr>
        <xdr:cNvPr id="452" name="n_1mainValue【認定こども園・幼稚園・保育所】&#10;有形固定資産減価償却率">
          <a:extLst>
            <a:ext uri="{FF2B5EF4-FFF2-40B4-BE49-F238E27FC236}">
              <a16:creationId xmlns:a16="http://schemas.microsoft.com/office/drawing/2014/main" id="{F36C0F85-7E2D-46E2-A976-A44156B87AFF}"/>
            </a:ext>
          </a:extLst>
        </xdr:cNvPr>
        <xdr:cNvSpPr txBox="1"/>
      </xdr:nvSpPr>
      <xdr:spPr>
        <a:xfrm>
          <a:off x="13738234" y="579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78213</xdr:rowOff>
    </xdr:from>
    <xdr:ext cx="405111" cy="259045"/>
    <xdr:sp macro="" textlink="">
      <xdr:nvSpPr>
        <xdr:cNvPr id="453" name="n_2mainValue【認定こども園・幼稚園・保育所】&#10;有形固定資産減価償却率">
          <a:extLst>
            <a:ext uri="{FF2B5EF4-FFF2-40B4-BE49-F238E27FC236}">
              <a16:creationId xmlns:a16="http://schemas.microsoft.com/office/drawing/2014/main" id="{0546044A-2423-4461-A47F-3D2C043A4EE0}"/>
            </a:ext>
          </a:extLst>
        </xdr:cNvPr>
        <xdr:cNvSpPr txBox="1"/>
      </xdr:nvSpPr>
      <xdr:spPr>
        <a:xfrm>
          <a:off x="12957184" y="573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53720</xdr:rowOff>
    </xdr:from>
    <xdr:ext cx="405111" cy="259045"/>
    <xdr:sp macro="" textlink="">
      <xdr:nvSpPr>
        <xdr:cNvPr id="454" name="n_3mainValue【認定こども園・幼稚園・保育所】&#10;有形固定資産減価償却率">
          <a:extLst>
            <a:ext uri="{FF2B5EF4-FFF2-40B4-BE49-F238E27FC236}">
              <a16:creationId xmlns:a16="http://schemas.microsoft.com/office/drawing/2014/main" id="{25106C23-AF9D-460E-9C92-2651D58D6BE6}"/>
            </a:ext>
          </a:extLst>
        </xdr:cNvPr>
        <xdr:cNvSpPr txBox="1"/>
      </xdr:nvSpPr>
      <xdr:spPr>
        <a:xfrm>
          <a:off x="12171054" y="5886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112503</xdr:rowOff>
    </xdr:from>
    <xdr:ext cx="405111" cy="259045"/>
    <xdr:sp macro="" textlink="">
      <xdr:nvSpPr>
        <xdr:cNvPr id="455" name="n_4mainValue【認定こども園・幼稚園・保育所】&#10;有形固定資産減価償却率">
          <a:extLst>
            <a:ext uri="{FF2B5EF4-FFF2-40B4-BE49-F238E27FC236}">
              <a16:creationId xmlns:a16="http://schemas.microsoft.com/office/drawing/2014/main" id="{31FC8362-E8A9-4182-8507-B6F283A0F4EE}"/>
            </a:ext>
          </a:extLst>
        </xdr:cNvPr>
        <xdr:cNvSpPr txBox="1"/>
      </xdr:nvSpPr>
      <xdr:spPr>
        <a:xfrm>
          <a:off x="11354444" y="5598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a:extLst>
            <a:ext uri="{FF2B5EF4-FFF2-40B4-BE49-F238E27FC236}">
              <a16:creationId xmlns:a16="http://schemas.microsoft.com/office/drawing/2014/main" id="{D36F268A-BDD0-4BDA-88D3-40F732307EDB}"/>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a:extLst>
            <a:ext uri="{FF2B5EF4-FFF2-40B4-BE49-F238E27FC236}">
              <a16:creationId xmlns:a16="http://schemas.microsoft.com/office/drawing/2014/main" id="{6C9289DE-DC67-4096-8BCE-1EA76D71B475}"/>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a:extLst>
            <a:ext uri="{FF2B5EF4-FFF2-40B4-BE49-F238E27FC236}">
              <a16:creationId xmlns:a16="http://schemas.microsoft.com/office/drawing/2014/main" id="{0EE45970-1B1C-4BDB-8A46-3D224BEFF39F}"/>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a:extLst>
            <a:ext uri="{FF2B5EF4-FFF2-40B4-BE49-F238E27FC236}">
              <a16:creationId xmlns:a16="http://schemas.microsoft.com/office/drawing/2014/main" id="{B9CA17A4-4B6F-4B4C-886B-EA7E341A1BF9}"/>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a:extLst>
            <a:ext uri="{FF2B5EF4-FFF2-40B4-BE49-F238E27FC236}">
              <a16:creationId xmlns:a16="http://schemas.microsoft.com/office/drawing/2014/main" id="{7759776B-7861-4741-8B86-BB3265798FCC}"/>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a:extLst>
            <a:ext uri="{FF2B5EF4-FFF2-40B4-BE49-F238E27FC236}">
              <a16:creationId xmlns:a16="http://schemas.microsoft.com/office/drawing/2014/main" id="{3D911032-22D6-4FAB-9EAC-3FFFD54982C0}"/>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a:extLst>
            <a:ext uri="{FF2B5EF4-FFF2-40B4-BE49-F238E27FC236}">
              <a16:creationId xmlns:a16="http://schemas.microsoft.com/office/drawing/2014/main" id="{8966D4B4-4185-4420-BCD1-49370775BE19}"/>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a:extLst>
            <a:ext uri="{FF2B5EF4-FFF2-40B4-BE49-F238E27FC236}">
              <a16:creationId xmlns:a16="http://schemas.microsoft.com/office/drawing/2014/main" id="{72E1C3D6-3AE0-4D9C-85E0-595F8F55B226}"/>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a:extLst>
            <a:ext uri="{FF2B5EF4-FFF2-40B4-BE49-F238E27FC236}">
              <a16:creationId xmlns:a16="http://schemas.microsoft.com/office/drawing/2014/main" id="{13EE0A02-0339-463C-BD72-483985F563AA}"/>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a:extLst>
            <a:ext uri="{FF2B5EF4-FFF2-40B4-BE49-F238E27FC236}">
              <a16:creationId xmlns:a16="http://schemas.microsoft.com/office/drawing/2014/main" id="{E0D29213-13DF-4EA4-8C74-DAD193A8E5FB}"/>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6" name="直線コネクタ 465">
          <a:extLst>
            <a:ext uri="{FF2B5EF4-FFF2-40B4-BE49-F238E27FC236}">
              <a16:creationId xmlns:a16="http://schemas.microsoft.com/office/drawing/2014/main" id="{6A0697EC-A865-46BB-A569-3A80B45D073C}"/>
            </a:ext>
          </a:extLst>
        </xdr:cNvPr>
        <xdr:cNvCxnSpPr/>
      </xdr:nvCxnSpPr>
      <xdr:spPr>
        <a:xfrm>
          <a:off x="16459200" y="71589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7" name="テキスト ボックス 466">
          <a:extLst>
            <a:ext uri="{FF2B5EF4-FFF2-40B4-BE49-F238E27FC236}">
              <a16:creationId xmlns:a16="http://schemas.microsoft.com/office/drawing/2014/main" id="{02A86C00-E88B-489B-9F5D-4CC786E4CEF1}"/>
            </a:ext>
          </a:extLst>
        </xdr:cNvPr>
        <xdr:cNvSpPr txBox="1"/>
      </xdr:nvSpPr>
      <xdr:spPr>
        <a:xfrm>
          <a:off x="16047266" y="70224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8" name="直線コネクタ 467">
          <a:extLst>
            <a:ext uri="{FF2B5EF4-FFF2-40B4-BE49-F238E27FC236}">
              <a16:creationId xmlns:a16="http://schemas.microsoft.com/office/drawing/2014/main" id="{4D8B07BF-EB6F-4E95-A34B-C23A34945070}"/>
            </a:ext>
          </a:extLst>
        </xdr:cNvPr>
        <xdr:cNvCxnSpPr/>
      </xdr:nvCxnSpPr>
      <xdr:spPr>
        <a:xfrm>
          <a:off x="16459200" y="670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9" name="テキスト ボックス 468">
          <a:extLst>
            <a:ext uri="{FF2B5EF4-FFF2-40B4-BE49-F238E27FC236}">
              <a16:creationId xmlns:a16="http://schemas.microsoft.com/office/drawing/2014/main" id="{EC7B6950-BA28-4366-9ECC-2F2BF2767888}"/>
            </a:ext>
          </a:extLst>
        </xdr:cNvPr>
        <xdr:cNvSpPr txBox="1"/>
      </xdr:nvSpPr>
      <xdr:spPr>
        <a:xfrm>
          <a:off x="16047266" y="656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0" name="直線コネクタ 469">
          <a:extLst>
            <a:ext uri="{FF2B5EF4-FFF2-40B4-BE49-F238E27FC236}">
              <a16:creationId xmlns:a16="http://schemas.microsoft.com/office/drawing/2014/main" id="{D74D0A2E-6357-40FD-998C-4BD9B7DFF005}"/>
            </a:ext>
          </a:extLst>
        </xdr:cNvPr>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1" name="テキスト ボックス 470">
          <a:extLst>
            <a:ext uri="{FF2B5EF4-FFF2-40B4-BE49-F238E27FC236}">
              <a16:creationId xmlns:a16="http://schemas.microsoft.com/office/drawing/2014/main" id="{35C09C19-93F8-4D71-B71E-969DD342441C}"/>
            </a:ext>
          </a:extLst>
        </xdr:cNvPr>
        <xdr:cNvSpPr txBox="1"/>
      </xdr:nvSpPr>
      <xdr:spPr>
        <a:xfrm>
          <a:off x="16047266" y="61042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2" name="直線コネクタ 471">
          <a:extLst>
            <a:ext uri="{FF2B5EF4-FFF2-40B4-BE49-F238E27FC236}">
              <a16:creationId xmlns:a16="http://schemas.microsoft.com/office/drawing/2014/main" id="{A894D769-5A3E-463D-82FC-D0522300D633}"/>
            </a:ext>
          </a:extLst>
        </xdr:cNvPr>
        <xdr:cNvCxnSpPr/>
      </xdr:nvCxnSpPr>
      <xdr:spPr>
        <a:xfrm>
          <a:off x="16459200" y="57873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3" name="テキスト ボックス 472">
          <a:extLst>
            <a:ext uri="{FF2B5EF4-FFF2-40B4-BE49-F238E27FC236}">
              <a16:creationId xmlns:a16="http://schemas.microsoft.com/office/drawing/2014/main" id="{DFBF557E-1FD1-4BBF-B92C-6F35A1488FCD}"/>
            </a:ext>
          </a:extLst>
        </xdr:cNvPr>
        <xdr:cNvSpPr txBox="1"/>
      </xdr:nvSpPr>
      <xdr:spPr>
        <a:xfrm>
          <a:off x="16047266" y="56508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6FD6A3CE-1A9F-4646-A8F2-FD6142BDDB84}"/>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a:extLst>
            <a:ext uri="{FF2B5EF4-FFF2-40B4-BE49-F238E27FC236}">
              <a16:creationId xmlns:a16="http://schemas.microsoft.com/office/drawing/2014/main" id="{26E73114-C3C2-4E0D-9F1A-1DE99D67655D}"/>
            </a:ext>
          </a:extLst>
        </xdr:cNvPr>
        <xdr:cNvSpPr txBox="1"/>
      </xdr:nvSpPr>
      <xdr:spPr>
        <a:xfrm>
          <a:off x="16047266"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a:extLst>
            <a:ext uri="{FF2B5EF4-FFF2-40B4-BE49-F238E27FC236}">
              <a16:creationId xmlns:a16="http://schemas.microsoft.com/office/drawing/2014/main" id="{55D1B494-D576-4463-A106-8DAE4CF5D775}"/>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30023</xdr:rowOff>
    </xdr:from>
    <xdr:to>
      <xdr:col>116</xdr:col>
      <xdr:colOff>62864</xdr:colOff>
      <xdr:row>41</xdr:row>
      <xdr:rowOff>89459</xdr:rowOff>
    </xdr:to>
    <xdr:cxnSp macro="">
      <xdr:nvCxnSpPr>
        <xdr:cNvPr id="477" name="直線コネクタ 476">
          <a:extLst>
            <a:ext uri="{FF2B5EF4-FFF2-40B4-BE49-F238E27FC236}">
              <a16:creationId xmlns:a16="http://schemas.microsoft.com/office/drawing/2014/main" id="{7B8CCA29-2490-4E56-A1C9-FB549FE5C225}"/>
            </a:ext>
          </a:extLst>
        </xdr:cNvPr>
        <xdr:cNvCxnSpPr/>
      </xdr:nvCxnSpPr>
      <xdr:spPr>
        <a:xfrm flipV="1">
          <a:off x="19947254" y="5685968"/>
          <a:ext cx="0" cy="1436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93286</xdr:rowOff>
    </xdr:from>
    <xdr:ext cx="469744" cy="259045"/>
    <xdr:sp macro="" textlink="">
      <xdr:nvSpPr>
        <xdr:cNvPr id="478" name="【認定こども園・幼稚園・保育所】&#10;一人当たり面積最小値テキスト">
          <a:extLst>
            <a:ext uri="{FF2B5EF4-FFF2-40B4-BE49-F238E27FC236}">
              <a16:creationId xmlns:a16="http://schemas.microsoft.com/office/drawing/2014/main" id="{BAEEA72B-8AE7-47CA-815B-E2057AE48D34}"/>
            </a:ext>
          </a:extLst>
        </xdr:cNvPr>
        <xdr:cNvSpPr txBox="1"/>
      </xdr:nvSpPr>
      <xdr:spPr>
        <a:xfrm>
          <a:off x="19985990" y="7126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89459</xdr:rowOff>
    </xdr:from>
    <xdr:to>
      <xdr:col>116</xdr:col>
      <xdr:colOff>152400</xdr:colOff>
      <xdr:row>41</xdr:row>
      <xdr:rowOff>89459</xdr:rowOff>
    </xdr:to>
    <xdr:cxnSp macro="">
      <xdr:nvCxnSpPr>
        <xdr:cNvPr id="479" name="直線コネクタ 478">
          <a:extLst>
            <a:ext uri="{FF2B5EF4-FFF2-40B4-BE49-F238E27FC236}">
              <a16:creationId xmlns:a16="http://schemas.microsoft.com/office/drawing/2014/main" id="{C3E141E7-5B7E-4885-92FE-974A8AEB4E69}"/>
            </a:ext>
          </a:extLst>
        </xdr:cNvPr>
        <xdr:cNvCxnSpPr/>
      </xdr:nvCxnSpPr>
      <xdr:spPr>
        <a:xfrm>
          <a:off x="19885660" y="71227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148150</xdr:rowOff>
    </xdr:from>
    <xdr:ext cx="469744" cy="259045"/>
    <xdr:sp macro="" textlink="">
      <xdr:nvSpPr>
        <xdr:cNvPr id="480" name="【認定こども園・幼稚園・保育所】&#10;一人当たり面積最大値テキスト">
          <a:extLst>
            <a:ext uri="{FF2B5EF4-FFF2-40B4-BE49-F238E27FC236}">
              <a16:creationId xmlns:a16="http://schemas.microsoft.com/office/drawing/2014/main" id="{ECBC647B-CBEA-418C-B87E-C3B5025E3BDF}"/>
            </a:ext>
          </a:extLst>
        </xdr:cNvPr>
        <xdr:cNvSpPr txBox="1"/>
      </xdr:nvSpPr>
      <xdr:spPr>
        <a:xfrm>
          <a:off x="19985990" y="546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30023</xdr:rowOff>
    </xdr:from>
    <xdr:to>
      <xdr:col>116</xdr:col>
      <xdr:colOff>152400</xdr:colOff>
      <xdr:row>33</xdr:row>
      <xdr:rowOff>30023</xdr:rowOff>
    </xdr:to>
    <xdr:cxnSp macro="">
      <xdr:nvCxnSpPr>
        <xdr:cNvPr id="481" name="直線コネクタ 480">
          <a:extLst>
            <a:ext uri="{FF2B5EF4-FFF2-40B4-BE49-F238E27FC236}">
              <a16:creationId xmlns:a16="http://schemas.microsoft.com/office/drawing/2014/main" id="{1CF70564-BBEE-45FB-870A-FB6A19ED89FD}"/>
            </a:ext>
          </a:extLst>
        </xdr:cNvPr>
        <xdr:cNvCxnSpPr/>
      </xdr:nvCxnSpPr>
      <xdr:spPr>
        <a:xfrm>
          <a:off x="19885660" y="56859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38676</xdr:rowOff>
    </xdr:from>
    <xdr:ext cx="469744" cy="259045"/>
    <xdr:sp macro="" textlink="">
      <xdr:nvSpPr>
        <xdr:cNvPr id="482" name="【認定こども園・幼稚園・保育所】&#10;一人当たり面積平均値テキスト">
          <a:extLst>
            <a:ext uri="{FF2B5EF4-FFF2-40B4-BE49-F238E27FC236}">
              <a16:creationId xmlns:a16="http://schemas.microsoft.com/office/drawing/2014/main" id="{B512CAF8-DA5C-4ADB-831E-D321577936CE}"/>
            </a:ext>
          </a:extLst>
        </xdr:cNvPr>
        <xdr:cNvSpPr txBox="1"/>
      </xdr:nvSpPr>
      <xdr:spPr>
        <a:xfrm>
          <a:off x="19985990" y="6553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15799</xdr:rowOff>
    </xdr:from>
    <xdr:to>
      <xdr:col>116</xdr:col>
      <xdr:colOff>114300</xdr:colOff>
      <xdr:row>39</xdr:row>
      <xdr:rowOff>117399</xdr:rowOff>
    </xdr:to>
    <xdr:sp macro="" textlink="">
      <xdr:nvSpPr>
        <xdr:cNvPr id="483" name="フローチャート: 判断 482">
          <a:extLst>
            <a:ext uri="{FF2B5EF4-FFF2-40B4-BE49-F238E27FC236}">
              <a16:creationId xmlns:a16="http://schemas.microsoft.com/office/drawing/2014/main" id="{DD5AA51B-34EA-46C8-B030-14808E6068AE}"/>
            </a:ext>
          </a:extLst>
        </xdr:cNvPr>
        <xdr:cNvSpPr/>
      </xdr:nvSpPr>
      <xdr:spPr>
        <a:xfrm>
          <a:off x="19904710" y="6706159"/>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30429</xdr:rowOff>
    </xdr:from>
    <xdr:to>
      <xdr:col>112</xdr:col>
      <xdr:colOff>38100</xdr:colOff>
      <xdr:row>39</xdr:row>
      <xdr:rowOff>132029</xdr:rowOff>
    </xdr:to>
    <xdr:sp macro="" textlink="">
      <xdr:nvSpPr>
        <xdr:cNvPr id="484" name="フローチャート: 判断 483">
          <a:extLst>
            <a:ext uri="{FF2B5EF4-FFF2-40B4-BE49-F238E27FC236}">
              <a16:creationId xmlns:a16="http://schemas.microsoft.com/office/drawing/2014/main" id="{81D37FC5-D46A-4B37-A27B-7AEF64D51753}"/>
            </a:ext>
          </a:extLst>
        </xdr:cNvPr>
        <xdr:cNvSpPr/>
      </xdr:nvSpPr>
      <xdr:spPr>
        <a:xfrm>
          <a:off x="19161760" y="6715074"/>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41402</xdr:rowOff>
    </xdr:from>
    <xdr:to>
      <xdr:col>107</xdr:col>
      <xdr:colOff>101600</xdr:colOff>
      <xdr:row>39</xdr:row>
      <xdr:rowOff>143002</xdr:rowOff>
    </xdr:to>
    <xdr:sp macro="" textlink="">
      <xdr:nvSpPr>
        <xdr:cNvPr id="485" name="フローチャート: 判断 484">
          <a:extLst>
            <a:ext uri="{FF2B5EF4-FFF2-40B4-BE49-F238E27FC236}">
              <a16:creationId xmlns:a16="http://schemas.microsoft.com/office/drawing/2014/main" id="{AE2E76EC-644F-4780-8890-BA8ABE789EFF}"/>
            </a:ext>
          </a:extLst>
        </xdr:cNvPr>
        <xdr:cNvSpPr/>
      </xdr:nvSpPr>
      <xdr:spPr>
        <a:xfrm>
          <a:off x="18345150" y="6727952"/>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46889</xdr:rowOff>
    </xdr:from>
    <xdr:to>
      <xdr:col>102</xdr:col>
      <xdr:colOff>165100</xdr:colOff>
      <xdr:row>39</xdr:row>
      <xdr:rowOff>148489</xdr:rowOff>
    </xdr:to>
    <xdr:sp macro="" textlink="">
      <xdr:nvSpPr>
        <xdr:cNvPr id="486" name="フローチャート: 判断 485">
          <a:extLst>
            <a:ext uri="{FF2B5EF4-FFF2-40B4-BE49-F238E27FC236}">
              <a16:creationId xmlns:a16="http://schemas.microsoft.com/office/drawing/2014/main" id="{ACC03175-48BE-410F-B26F-75B58CC22FC2}"/>
            </a:ext>
          </a:extLst>
        </xdr:cNvPr>
        <xdr:cNvSpPr/>
      </xdr:nvSpPr>
      <xdr:spPr>
        <a:xfrm>
          <a:off x="17547590" y="6735344"/>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56032</xdr:rowOff>
    </xdr:from>
    <xdr:to>
      <xdr:col>98</xdr:col>
      <xdr:colOff>38100</xdr:colOff>
      <xdr:row>39</xdr:row>
      <xdr:rowOff>157632</xdr:rowOff>
    </xdr:to>
    <xdr:sp macro="" textlink="">
      <xdr:nvSpPr>
        <xdr:cNvPr id="487" name="フローチャート: 判断 486">
          <a:extLst>
            <a:ext uri="{FF2B5EF4-FFF2-40B4-BE49-F238E27FC236}">
              <a16:creationId xmlns:a16="http://schemas.microsoft.com/office/drawing/2014/main" id="{BB822AC5-2F70-4AE3-B605-E5F2FAF0A5DB}"/>
            </a:ext>
          </a:extLst>
        </xdr:cNvPr>
        <xdr:cNvSpPr/>
      </xdr:nvSpPr>
      <xdr:spPr>
        <a:xfrm>
          <a:off x="16761460" y="6746392"/>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224D8D-6116-484A-A798-6B039B83D5DF}"/>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290687F2-E9E3-42BE-8727-B6E5FD82AAF3}"/>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A2B3B046-3381-46D4-A428-B4C03EAE6362}"/>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9680A732-ABC4-432A-9F36-535A074120B0}"/>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F8258286-EB93-410E-B856-A61236879B39}"/>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32258</xdr:rowOff>
    </xdr:from>
    <xdr:to>
      <xdr:col>116</xdr:col>
      <xdr:colOff>114300</xdr:colOff>
      <xdr:row>39</xdr:row>
      <xdr:rowOff>133858</xdr:rowOff>
    </xdr:to>
    <xdr:sp macro="" textlink="">
      <xdr:nvSpPr>
        <xdr:cNvPr id="493" name="楕円 492">
          <a:extLst>
            <a:ext uri="{FF2B5EF4-FFF2-40B4-BE49-F238E27FC236}">
              <a16:creationId xmlns:a16="http://schemas.microsoft.com/office/drawing/2014/main" id="{1B2E2D79-842A-44FA-947A-6C0062DA8801}"/>
            </a:ext>
          </a:extLst>
        </xdr:cNvPr>
        <xdr:cNvSpPr/>
      </xdr:nvSpPr>
      <xdr:spPr>
        <a:xfrm>
          <a:off x="19904710" y="6716903"/>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10685</xdr:rowOff>
    </xdr:from>
    <xdr:ext cx="469744" cy="259045"/>
    <xdr:sp macro="" textlink="">
      <xdr:nvSpPr>
        <xdr:cNvPr id="494" name="【認定こども園・幼稚園・保育所】&#10;一人当たり面積該当値テキスト">
          <a:extLst>
            <a:ext uri="{FF2B5EF4-FFF2-40B4-BE49-F238E27FC236}">
              <a16:creationId xmlns:a16="http://schemas.microsoft.com/office/drawing/2014/main" id="{4452C6AA-D4FB-44C8-BC62-E11890E4C5F5}"/>
            </a:ext>
          </a:extLst>
        </xdr:cNvPr>
        <xdr:cNvSpPr txBox="1"/>
      </xdr:nvSpPr>
      <xdr:spPr>
        <a:xfrm>
          <a:off x="19985990" y="6699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39574</xdr:rowOff>
    </xdr:from>
    <xdr:to>
      <xdr:col>112</xdr:col>
      <xdr:colOff>38100</xdr:colOff>
      <xdr:row>39</xdr:row>
      <xdr:rowOff>141174</xdr:rowOff>
    </xdr:to>
    <xdr:sp macro="" textlink="">
      <xdr:nvSpPr>
        <xdr:cNvPr id="495" name="楕円 494">
          <a:extLst>
            <a:ext uri="{FF2B5EF4-FFF2-40B4-BE49-F238E27FC236}">
              <a16:creationId xmlns:a16="http://schemas.microsoft.com/office/drawing/2014/main" id="{F53AC8EC-3300-45F3-B5BC-D277E80FEA4B}"/>
            </a:ext>
          </a:extLst>
        </xdr:cNvPr>
        <xdr:cNvSpPr/>
      </xdr:nvSpPr>
      <xdr:spPr>
        <a:xfrm>
          <a:off x="19161760" y="6726124"/>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83058</xdr:rowOff>
    </xdr:from>
    <xdr:to>
      <xdr:col>116</xdr:col>
      <xdr:colOff>63500</xdr:colOff>
      <xdr:row>39</xdr:row>
      <xdr:rowOff>90374</xdr:rowOff>
    </xdr:to>
    <xdr:cxnSp macro="">
      <xdr:nvCxnSpPr>
        <xdr:cNvPr id="496" name="直線コネクタ 495">
          <a:extLst>
            <a:ext uri="{FF2B5EF4-FFF2-40B4-BE49-F238E27FC236}">
              <a16:creationId xmlns:a16="http://schemas.microsoft.com/office/drawing/2014/main" id="{092AAFFC-CA1D-49BA-943A-C53BB9922204}"/>
            </a:ext>
          </a:extLst>
        </xdr:cNvPr>
        <xdr:cNvCxnSpPr/>
      </xdr:nvCxnSpPr>
      <xdr:spPr>
        <a:xfrm flipV="1">
          <a:off x="19204940" y="6771513"/>
          <a:ext cx="742950" cy="9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50546</xdr:rowOff>
    </xdr:from>
    <xdr:to>
      <xdr:col>107</xdr:col>
      <xdr:colOff>101600</xdr:colOff>
      <xdr:row>39</xdr:row>
      <xdr:rowOff>152146</xdr:rowOff>
    </xdr:to>
    <xdr:sp macro="" textlink="">
      <xdr:nvSpPr>
        <xdr:cNvPr id="497" name="楕円 496">
          <a:extLst>
            <a:ext uri="{FF2B5EF4-FFF2-40B4-BE49-F238E27FC236}">
              <a16:creationId xmlns:a16="http://schemas.microsoft.com/office/drawing/2014/main" id="{832FCD86-2621-4F40-96D5-67AA114DFB4A}"/>
            </a:ext>
          </a:extLst>
        </xdr:cNvPr>
        <xdr:cNvSpPr/>
      </xdr:nvSpPr>
      <xdr:spPr>
        <a:xfrm>
          <a:off x="18345150" y="6740906"/>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90374</xdr:rowOff>
    </xdr:from>
    <xdr:to>
      <xdr:col>111</xdr:col>
      <xdr:colOff>177800</xdr:colOff>
      <xdr:row>39</xdr:row>
      <xdr:rowOff>101346</xdr:rowOff>
    </xdr:to>
    <xdr:cxnSp macro="">
      <xdr:nvCxnSpPr>
        <xdr:cNvPr id="498" name="直線コネクタ 497">
          <a:extLst>
            <a:ext uri="{FF2B5EF4-FFF2-40B4-BE49-F238E27FC236}">
              <a16:creationId xmlns:a16="http://schemas.microsoft.com/office/drawing/2014/main" id="{0A10E810-9009-4BCE-800E-DC8134979EF0}"/>
            </a:ext>
          </a:extLst>
        </xdr:cNvPr>
        <xdr:cNvCxnSpPr/>
      </xdr:nvCxnSpPr>
      <xdr:spPr>
        <a:xfrm flipV="1">
          <a:off x="18399760" y="6780734"/>
          <a:ext cx="805180" cy="3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160274</xdr:rowOff>
    </xdr:from>
    <xdr:to>
      <xdr:col>102</xdr:col>
      <xdr:colOff>165100</xdr:colOff>
      <xdr:row>40</xdr:row>
      <xdr:rowOff>90424</xdr:rowOff>
    </xdr:to>
    <xdr:sp macro="" textlink="">
      <xdr:nvSpPr>
        <xdr:cNvPr id="499" name="楕円 498">
          <a:extLst>
            <a:ext uri="{FF2B5EF4-FFF2-40B4-BE49-F238E27FC236}">
              <a16:creationId xmlns:a16="http://schemas.microsoft.com/office/drawing/2014/main" id="{0A499369-CA83-4522-97CB-239E3808A1AC}"/>
            </a:ext>
          </a:extLst>
        </xdr:cNvPr>
        <xdr:cNvSpPr/>
      </xdr:nvSpPr>
      <xdr:spPr>
        <a:xfrm>
          <a:off x="17547590" y="6848729"/>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101346</xdr:rowOff>
    </xdr:from>
    <xdr:to>
      <xdr:col>107</xdr:col>
      <xdr:colOff>50800</xdr:colOff>
      <xdr:row>40</xdr:row>
      <xdr:rowOff>39624</xdr:rowOff>
    </xdr:to>
    <xdr:cxnSp macro="">
      <xdr:nvCxnSpPr>
        <xdr:cNvPr id="500" name="直線コネクタ 499">
          <a:extLst>
            <a:ext uri="{FF2B5EF4-FFF2-40B4-BE49-F238E27FC236}">
              <a16:creationId xmlns:a16="http://schemas.microsoft.com/office/drawing/2014/main" id="{BC854695-B8A6-4530-AA95-A9E0D731358C}"/>
            </a:ext>
          </a:extLst>
        </xdr:cNvPr>
        <xdr:cNvCxnSpPr/>
      </xdr:nvCxnSpPr>
      <xdr:spPr>
        <a:xfrm flipV="1">
          <a:off x="17602200" y="6784086"/>
          <a:ext cx="797560" cy="113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72949</xdr:rowOff>
    </xdr:from>
    <xdr:to>
      <xdr:col>98</xdr:col>
      <xdr:colOff>38100</xdr:colOff>
      <xdr:row>41</xdr:row>
      <xdr:rowOff>3099</xdr:rowOff>
    </xdr:to>
    <xdr:sp macro="" textlink="">
      <xdr:nvSpPr>
        <xdr:cNvPr id="501" name="楕円 500">
          <a:extLst>
            <a:ext uri="{FF2B5EF4-FFF2-40B4-BE49-F238E27FC236}">
              <a16:creationId xmlns:a16="http://schemas.microsoft.com/office/drawing/2014/main" id="{E6E807C8-9084-44B0-BA99-6C82B8897F90}"/>
            </a:ext>
          </a:extLst>
        </xdr:cNvPr>
        <xdr:cNvSpPr/>
      </xdr:nvSpPr>
      <xdr:spPr>
        <a:xfrm>
          <a:off x="16761460" y="693094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39624</xdr:rowOff>
    </xdr:from>
    <xdr:to>
      <xdr:col>102</xdr:col>
      <xdr:colOff>114300</xdr:colOff>
      <xdr:row>40</xdr:row>
      <xdr:rowOff>123749</xdr:rowOff>
    </xdr:to>
    <xdr:cxnSp macro="">
      <xdr:nvCxnSpPr>
        <xdr:cNvPr id="502" name="直線コネクタ 501">
          <a:extLst>
            <a:ext uri="{FF2B5EF4-FFF2-40B4-BE49-F238E27FC236}">
              <a16:creationId xmlns:a16="http://schemas.microsoft.com/office/drawing/2014/main" id="{7C69E2A5-8D01-4490-9FD7-EA193A9C6A79}"/>
            </a:ext>
          </a:extLst>
        </xdr:cNvPr>
        <xdr:cNvCxnSpPr/>
      </xdr:nvCxnSpPr>
      <xdr:spPr>
        <a:xfrm flipV="1">
          <a:off x="16804640" y="6897624"/>
          <a:ext cx="797560" cy="86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148556</xdr:rowOff>
    </xdr:from>
    <xdr:ext cx="469744" cy="259045"/>
    <xdr:sp macro="" textlink="">
      <xdr:nvSpPr>
        <xdr:cNvPr id="503" name="n_1aveValue【認定こども園・幼稚園・保育所】&#10;一人当たり面積">
          <a:extLst>
            <a:ext uri="{FF2B5EF4-FFF2-40B4-BE49-F238E27FC236}">
              <a16:creationId xmlns:a16="http://schemas.microsoft.com/office/drawing/2014/main" id="{BF1B27C5-7B35-4817-93C7-4F5425CC5BEC}"/>
            </a:ext>
          </a:extLst>
        </xdr:cNvPr>
        <xdr:cNvSpPr txBox="1"/>
      </xdr:nvSpPr>
      <xdr:spPr>
        <a:xfrm>
          <a:off x="18982132" y="649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159529</xdr:rowOff>
    </xdr:from>
    <xdr:ext cx="469744" cy="259045"/>
    <xdr:sp macro="" textlink="">
      <xdr:nvSpPr>
        <xdr:cNvPr id="504" name="n_2aveValue【認定こども園・幼稚園・保育所】&#10;一人当たり面積">
          <a:extLst>
            <a:ext uri="{FF2B5EF4-FFF2-40B4-BE49-F238E27FC236}">
              <a16:creationId xmlns:a16="http://schemas.microsoft.com/office/drawing/2014/main" id="{6BDAB08B-2AA4-421B-A099-6C3239A6077A}"/>
            </a:ext>
          </a:extLst>
        </xdr:cNvPr>
        <xdr:cNvSpPr txBox="1"/>
      </xdr:nvSpPr>
      <xdr:spPr>
        <a:xfrm>
          <a:off x="18182032" y="6505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165016</xdr:rowOff>
    </xdr:from>
    <xdr:ext cx="469744" cy="259045"/>
    <xdr:sp macro="" textlink="">
      <xdr:nvSpPr>
        <xdr:cNvPr id="505" name="n_3aveValue【認定こども園・幼稚園・保育所】&#10;一人当たり面積">
          <a:extLst>
            <a:ext uri="{FF2B5EF4-FFF2-40B4-BE49-F238E27FC236}">
              <a16:creationId xmlns:a16="http://schemas.microsoft.com/office/drawing/2014/main" id="{EAED2E41-83A9-41C3-9614-380F6141BAA7}"/>
            </a:ext>
          </a:extLst>
        </xdr:cNvPr>
        <xdr:cNvSpPr txBox="1"/>
      </xdr:nvSpPr>
      <xdr:spPr>
        <a:xfrm>
          <a:off x="17384472" y="651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2709</xdr:rowOff>
    </xdr:from>
    <xdr:ext cx="469744" cy="259045"/>
    <xdr:sp macro="" textlink="">
      <xdr:nvSpPr>
        <xdr:cNvPr id="506" name="n_4aveValue【認定こども園・幼稚園・保育所】&#10;一人当たり面積">
          <a:extLst>
            <a:ext uri="{FF2B5EF4-FFF2-40B4-BE49-F238E27FC236}">
              <a16:creationId xmlns:a16="http://schemas.microsoft.com/office/drawing/2014/main" id="{8F7D47A9-2072-4E43-8751-AF7E0A9D4F5C}"/>
            </a:ext>
          </a:extLst>
        </xdr:cNvPr>
        <xdr:cNvSpPr txBox="1"/>
      </xdr:nvSpPr>
      <xdr:spPr>
        <a:xfrm>
          <a:off x="16588817" y="65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132301</xdr:rowOff>
    </xdr:from>
    <xdr:ext cx="469744" cy="259045"/>
    <xdr:sp macro="" textlink="">
      <xdr:nvSpPr>
        <xdr:cNvPr id="507" name="n_1mainValue【認定こども園・幼稚園・保育所】&#10;一人当たり面積">
          <a:extLst>
            <a:ext uri="{FF2B5EF4-FFF2-40B4-BE49-F238E27FC236}">
              <a16:creationId xmlns:a16="http://schemas.microsoft.com/office/drawing/2014/main" id="{FBC51B1A-094D-4430-9228-6809AEA88A41}"/>
            </a:ext>
          </a:extLst>
        </xdr:cNvPr>
        <xdr:cNvSpPr txBox="1"/>
      </xdr:nvSpPr>
      <xdr:spPr>
        <a:xfrm>
          <a:off x="18982132" y="6822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143273</xdr:rowOff>
    </xdr:from>
    <xdr:ext cx="469744" cy="259045"/>
    <xdr:sp macro="" textlink="">
      <xdr:nvSpPr>
        <xdr:cNvPr id="508" name="n_2mainValue【認定こども園・幼稚園・保育所】&#10;一人当たり面積">
          <a:extLst>
            <a:ext uri="{FF2B5EF4-FFF2-40B4-BE49-F238E27FC236}">
              <a16:creationId xmlns:a16="http://schemas.microsoft.com/office/drawing/2014/main" id="{2DA119EB-B07E-4B9A-AA48-16623C62EB7B}"/>
            </a:ext>
          </a:extLst>
        </xdr:cNvPr>
        <xdr:cNvSpPr txBox="1"/>
      </xdr:nvSpPr>
      <xdr:spPr>
        <a:xfrm>
          <a:off x="18182032" y="6827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81551</xdr:rowOff>
    </xdr:from>
    <xdr:ext cx="469744" cy="259045"/>
    <xdr:sp macro="" textlink="">
      <xdr:nvSpPr>
        <xdr:cNvPr id="509" name="n_3mainValue【認定こども園・幼稚園・保育所】&#10;一人当たり面積">
          <a:extLst>
            <a:ext uri="{FF2B5EF4-FFF2-40B4-BE49-F238E27FC236}">
              <a16:creationId xmlns:a16="http://schemas.microsoft.com/office/drawing/2014/main" id="{D43FEA79-D448-4EEC-831D-7888F4D6B620}"/>
            </a:ext>
          </a:extLst>
        </xdr:cNvPr>
        <xdr:cNvSpPr txBox="1"/>
      </xdr:nvSpPr>
      <xdr:spPr>
        <a:xfrm>
          <a:off x="17384472" y="6941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165676</xdr:rowOff>
    </xdr:from>
    <xdr:ext cx="469744" cy="259045"/>
    <xdr:sp macro="" textlink="">
      <xdr:nvSpPr>
        <xdr:cNvPr id="510" name="n_4mainValue【認定こども園・幼稚園・保育所】&#10;一人当たり面積">
          <a:extLst>
            <a:ext uri="{FF2B5EF4-FFF2-40B4-BE49-F238E27FC236}">
              <a16:creationId xmlns:a16="http://schemas.microsoft.com/office/drawing/2014/main" id="{17E244E4-5894-4BF5-8366-1FCBD1B93ED0}"/>
            </a:ext>
          </a:extLst>
        </xdr:cNvPr>
        <xdr:cNvSpPr txBox="1"/>
      </xdr:nvSpPr>
      <xdr:spPr>
        <a:xfrm>
          <a:off x="16588817" y="7027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7F353A4E-5F1F-4AA4-92A4-BE549A924C5B}"/>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952325C0-4565-4E77-81C5-EFEE8B550E3B}"/>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834A1BFB-360B-4D51-9249-96875B8E5E4F}"/>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1DEA8DCC-C4D9-4B55-8AB2-B0D929D90BC5}"/>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653FACB0-C56C-4C0D-AAFB-BCC429B80EAF}"/>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BAC62403-BA86-4C7E-B52C-9AEACFEEFE2A}"/>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C3098A9B-3F4D-4652-BF26-9555E28508DA}"/>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D2C72FCC-A632-40F5-9F7E-ACBFD4F62A7E}"/>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314AD0C4-2CF8-4B89-8469-1A1BBAB307E8}"/>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5F8495F3-B75C-413B-9490-3D9FDB307BD6}"/>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FD60C282-2766-4570-B3FB-513E682FBD94}"/>
            </a:ext>
          </a:extLst>
        </xdr:cNvPr>
        <xdr:cNvSpPr txBox="1"/>
      </xdr:nvSpPr>
      <xdr:spPr>
        <a:xfrm>
          <a:off x="1080153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a:extLst>
            <a:ext uri="{FF2B5EF4-FFF2-40B4-BE49-F238E27FC236}">
              <a16:creationId xmlns:a16="http://schemas.microsoft.com/office/drawing/2014/main" id="{2907D26F-7148-4C0D-BFC0-F52137A619B4}"/>
            </a:ext>
          </a:extLst>
        </xdr:cNvPr>
        <xdr:cNvCxnSpPr/>
      </xdr:nvCxnSpPr>
      <xdr:spPr>
        <a:xfrm>
          <a:off x="1120394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a:extLst>
            <a:ext uri="{FF2B5EF4-FFF2-40B4-BE49-F238E27FC236}">
              <a16:creationId xmlns:a16="http://schemas.microsoft.com/office/drawing/2014/main" id="{4B4D60D5-3383-4966-9DF3-65C095CD7E2E}"/>
            </a:ext>
          </a:extLst>
        </xdr:cNvPr>
        <xdr:cNvSpPr txBox="1"/>
      </xdr:nvSpPr>
      <xdr:spPr>
        <a:xfrm>
          <a:off x="10801531"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a:extLst>
            <a:ext uri="{FF2B5EF4-FFF2-40B4-BE49-F238E27FC236}">
              <a16:creationId xmlns:a16="http://schemas.microsoft.com/office/drawing/2014/main" id="{57C8ADB7-271F-4613-BC9C-9A0A2E79A504}"/>
            </a:ext>
          </a:extLst>
        </xdr:cNvPr>
        <xdr:cNvCxnSpPr/>
      </xdr:nvCxnSpPr>
      <xdr:spPr>
        <a:xfrm>
          <a:off x="1120394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a:extLst>
            <a:ext uri="{FF2B5EF4-FFF2-40B4-BE49-F238E27FC236}">
              <a16:creationId xmlns:a16="http://schemas.microsoft.com/office/drawing/2014/main" id="{8DA47931-C6E5-44F4-8C68-F4354011DE48}"/>
            </a:ext>
          </a:extLst>
        </xdr:cNvPr>
        <xdr:cNvSpPr txBox="1"/>
      </xdr:nvSpPr>
      <xdr:spPr>
        <a:xfrm>
          <a:off x="10842791" y="1052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a:extLst>
            <a:ext uri="{FF2B5EF4-FFF2-40B4-BE49-F238E27FC236}">
              <a16:creationId xmlns:a16="http://schemas.microsoft.com/office/drawing/2014/main" id="{F51DF429-D582-401B-97B6-F63961F3E008}"/>
            </a:ext>
          </a:extLst>
        </xdr:cNvPr>
        <xdr:cNvCxnSpPr/>
      </xdr:nvCxnSpPr>
      <xdr:spPr>
        <a:xfrm>
          <a:off x="1120394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a:extLst>
            <a:ext uri="{FF2B5EF4-FFF2-40B4-BE49-F238E27FC236}">
              <a16:creationId xmlns:a16="http://schemas.microsoft.com/office/drawing/2014/main" id="{78B2C96F-6BAA-4DA6-BCDC-4C1EFE71678D}"/>
            </a:ext>
          </a:extLst>
        </xdr:cNvPr>
        <xdr:cNvSpPr txBox="1"/>
      </xdr:nvSpPr>
      <xdr:spPr>
        <a:xfrm>
          <a:off x="10842791" y="1014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a:extLst>
            <a:ext uri="{FF2B5EF4-FFF2-40B4-BE49-F238E27FC236}">
              <a16:creationId xmlns:a16="http://schemas.microsoft.com/office/drawing/2014/main" id="{49712FD7-22F9-4B5F-853C-8154BEF77195}"/>
            </a:ext>
          </a:extLst>
        </xdr:cNvPr>
        <xdr:cNvCxnSpPr/>
      </xdr:nvCxnSpPr>
      <xdr:spPr>
        <a:xfrm>
          <a:off x="1120394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a:extLst>
            <a:ext uri="{FF2B5EF4-FFF2-40B4-BE49-F238E27FC236}">
              <a16:creationId xmlns:a16="http://schemas.microsoft.com/office/drawing/2014/main" id="{2F40609B-CE99-4D38-BE6A-01F92C1D1027}"/>
            </a:ext>
          </a:extLst>
        </xdr:cNvPr>
        <xdr:cNvSpPr txBox="1"/>
      </xdr:nvSpPr>
      <xdr:spPr>
        <a:xfrm>
          <a:off x="10842791" y="976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a:extLst>
            <a:ext uri="{FF2B5EF4-FFF2-40B4-BE49-F238E27FC236}">
              <a16:creationId xmlns:a16="http://schemas.microsoft.com/office/drawing/2014/main" id="{8F94D01B-D0F1-46DB-85F6-B181276F148B}"/>
            </a:ext>
          </a:extLst>
        </xdr:cNvPr>
        <xdr:cNvCxnSpPr/>
      </xdr:nvCxnSpPr>
      <xdr:spPr>
        <a:xfrm>
          <a:off x="1120394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a:extLst>
            <a:ext uri="{FF2B5EF4-FFF2-40B4-BE49-F238E27FC236}">
              <a16:creationId xmlns:a16="http://schemas.microsoft.com/office/drawing/2014/main" id="{BF702F37-9082-48BF-A343-EFCF1D7E2234}"/>
            </a:ext>
          </a:extLst>
        </xdr:cNvPr>
        <xdr:cNvSpPr txBox="1"/>
      </xdr:nvSpPr>
      <xdr:spPr>
        <a:xfrm>
          <a:off x="10842791" y="938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9C416B94-88F4-4725-A926-A3C1ABAC9DD0}"/>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a:extLst>
            <a:ext uri="{FF2B5EF4-FFF2-40B4-BE49-F238E27FC236}">
              <a16:creationId xmlns:a16="http://schemas.microsoft.com/office/drawing/2014/main" id="{57D74841-75BE-4D11-807C-5B789823C848}"/>
            </a:ext>
          </a:extLst>
        </xdr:cNvPr>
        <xdr:cNvSpPr txBox="1"/>
      </xdr:nvSpPr>
      <xdr:spPr>
        <a:xfrm>
          <a:off x="10905006" y="900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6BC4FA95-DBE2-44B4-91E8-3AFAB26B6443}"/>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xdr:rowOff>
    </xdr:from>
    <xdr:to>
      <xdr:col>85</xdr:col>
      <xdr:colOff>126364</xdr:colOff>
      <xdr:row>64</xdr:row>
      <xdr:rowOff>38100</xdr:rowOff>
    </xdr:to>
    <xdr:cxnSp macro="">
      <xdr:nvCxnSpPr>
        <xdr:cNvPr id="535" name="直線コネクタ 534">
          <a:extLst>
            <a:ext uri="{FF2B5EF4-FFF2-40B4-BE49-F238E27FC236}">
              <a16:creationId xmlns:a16="http://schemas.microsoft.com/office/drawing/2014/main" id="{6FF984EF-4166-4D0A-98FE-8C371B01C8A0}"/>
            </a:ext>
          </a:extLst>
        </xdr:cNvPr>
        <xdr:cNvCxnSpPr/>
      </xdr:nvCxnSpPr>
      <xdr:spPr>
        <a:xfrm flipV="1">
          <a:off x="14703424" y="9444990"/>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41927</xdr:rowOff>
    </xdr:from>
    <xdr:ext cx="405111" cy="259045"/>
    <xdr:sp macro="" textlink="">
      <xdr:nvSpPr>
        <xdr:cNvPr id="536" name="【学校施設】&#10;有形固定資産減価償却率最小値テキスト">
          <a:extLst>
            <a:ext uri="{FF2B5EF4-FFF2-40B4-BE49-F238E27FC236}">
              <a16:creationId xmlns:a16="http://schemas.microsoft.com/office/drawing/2014/main" id="{A13CF157-7D89-4F15-A4B7-E640A9E0A216}"/>
            </a:ext>
          </a:extLst>
        </xdr:cNvPr>
        <xdr:cNvSpPr txBox="1"/>
      </xdr:nvSpPr>
      <xdr:spPr>
        <a:xfrm>
          <a:off x="14742160" y="1101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38100</xdr:rowOff>
    </xdr:from>
    <xdr:to>
      <xdr:col>86</xdr:col>
      <xdr:colOff>25400</xdr:colOff>
      <xdr:row>64</xdr:row>
      <xdr:rowOff>38100</xdr:rowOff>
    </xdr:to>
    <xdr:cxnSp macro="">
      <xdr:nvCxnSpPr>
        <xdr:cNvPr id="537" name="直線コネクタ 536">
          <a:extLst>
            <a:ext uri="{FF2B5EF4-FFF2-40B4-BE49-F238E27FC236}">
              <a16:creationId xmlns:a16="http://schemas.microsoft.com/office/drawing/2014/main" id="{FC72B731-361D-4C75-93EF-71F03115E25A}"/>
            </a:ext>
          </a:extLst>
        </xdr:cNvPr>
        <xdr:cNvCxnSpPr/>
      </xdr:nvCxnSpPr>
      <xdr:spPr>
        <a:xfrm>
          <a:off x="14611350" y="110109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129557</xdr:rowOff>
    </xdr:from>
    <xdr:ext cx="405111" cy="259045"/>
    <xdr:sp macro="" textlink="">
      <xdr:nvSpPr>
        <xdr:cNvPr id="538" name="【学校施設】&#10;有形固定資産減価償却率最大値テキスト">
          <a:extLst>
            <a:ext uri="{FF2B5EF4-FFF2-40B4-BE49-F238E27FC236}">
              <a16:creationId xmlns:a16="http://schemas.microsoft.com/office/drawing/2014/main" id="{A3D027D9-6F0B-415A-A436-3A2191203ACE}"/>
            </a:ext>
          </a:extLst>
        </xdr:cNvPr>
        <xdr:cNvSpPr txBox="1"/>
      </xdr:nvSpPr>
      <xdr:spPr>
        <a:xfrm>
          <a:off x="14742160" y="9220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xdr:rowOff>
    </xdr:from>
    <xdr:to>
      <xdr:col>86</xdr:col>
      <xdr:colOff>25400</xdr:colOff>
      <xdr:row>55</xdr:row>
      <xdr:rowOff>11430</xdr:rowOff>
    </xdr:to>
    <xdr:cxnSp macro="">
      <xdr:nvCxnSpPr>
        <xdr:cNvPr id="539" name="直線コネクタ 538">
          <a:extLst>
            <a:ext uri="{FF2B5EF4-FFF2-40B4-BE49-F238E27FC236}">
              <a16:creationId xmlns:a16="http://schemas.microsoft.com/office/drawing/2014/main" id="{A2D692D0-5143-4F98-B8C2-FA5EB980641D}"/>
            </a:ext>
          </a:extLst>
        </xdr:cNvPr>
        <xdr:cNvCxnSpPr/>
      </xdr:nvCxnSpPr>
      <xdr:spPr>
        <a:xfrm>
          <a:off x="14611350" y="94449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38752</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62722D25-6658-479F-9255-D0CDDFE5ACFF}"/>
            </a:ext>
          </a:extLst>
        </xdr:cNvPr>
        <xdr:cNvSpPr txBox="1"/>
      </xdr:nvSpPr>
      <xdr:spPr>
        <a:xfrm>
          <a:off x="14742160" y="10154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15875</xdr:rowOff>
    </xdr:from>
    <xdr:to>
      <xdr:col>85</xdr:col>
      <xdr:colOff>177800</xdr:colOff>
      <xdr:row>60</xdr:row>
      <xdr:rowOff>117475</xdr:rowOff>
    </xdr:to>
    <xdr:sp macro="" textlink="">
      <xdr:nvSpPr>
        <xdr:cNvPr id="541" name="フローチャート: 判断 540">
          <a:extLst>
            <a:ext uri="{FF2B5EF4-FFF2-40B4-BE49-F238E27FC236}">
              <a16:creationId xmlns:a16="http://schemas.microsoft.com/office/drawing/2014/main" id="{29D49B5F-E783-4A5A-BA3A-86104FEC6A61}"/>
            </a:ext>
          </a:extLst>
        </xdr:cNvPr>
        <xdr:cNvSpPr/>
      </xdr:nvSpPr>
      <xdr:spPr>
        <a:xfrm>
          <a:off x="14649450" y="1030668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542" name="フローチャート: 判断 541">
          <a:extLst>
            <a:ext uri="{FF2B5EF4-FFF2-40B4-BE49-F238E27FC236}">
              <a16:creationId xmlns:a16="http://schemas.microsoft.com/office/drawing/2014/main" id="{A19183EE-1E23-48A4-A893-062CB30CCDE7}"/>
            </a:ext>
          </a:extLst>
        </xdr:cNvPr>
        <xdr:cNvSpPr/>
      </xdr:nvSpPr>
      <xdr:spPr>
        <a:xfrm>
          <a:off x="13887450" y="1029716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154940</xdr:rowOff>
    </xdr:from>
    <xdr:to>
      <xdr:col>76</xdr:col>
      <xdr:colOff>165100</xdr:colOff>
      <xdr:row>60</xdr:row>
      <xdr:rowOff>85090</xdr:rowOff>
    </xdr:to>
    <xdr:sp macro="" textlink="">
      <xdr:nvSpPr>
        <xdr:cNvPr id="543" name="フローチャート: 判断 542">
          <a:extLst>
            <a:ext uri="{FF2B5EF4-FFF2-40B4-BE49-F238E27FC236}">
              <a16:creationId xmlns:a16="http://schemas.microsoft.com/office/drawing/2014/main" id="{357F1819-0AE9-40B7-A72A-30D09A539EC2}"/>
            </a:ext>
          </a:extLst>
        </xdr:cNvPr>
        <xdr:cNvSpPr/>
      </xdr:nvSpPr>
      <xdr:spPr>
        <a:xfrm>
          <a:off x="13089890" y="1027049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107315</xdr:rowOff>
    </xdr:from>
    <xdr:to>
      <xdr:col>72</xdr:col>
      <xdr:colOff>38100</xdr:colOff>
      <xdr:row>60</xdr:row>
      <xdr:rowOff>37465</xdr:rowOff>
    </xdr:to>
    <xdr:sp macro="" textlink="">
      <xdr:nvSpPr>
        <xdr:cNvPr id="544" name="フローチャート: 判断 543">
          <a:extLst>
            <a:ext uri="{FF2B5EF4-FFF2-40B4-BE49-F238E27FC236}">
              <a16:creationId xmlns:a16="http://schemas.microsoft.com/office/drawing/2014/main" id="{35FC1BE3-B94B-40BF-964E-8FA249098C1F}"/>
            </a:ext>
          </a:extLst>
        </xdr:cNvPr>
        <xdr:cNvSpPr/>
      </xdr:nvSpPr>
      <xdr:spPr>
        <a:xfrm>
          <a:off x="12303760" y="1022096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95885</xdr:rowOff>
    </xdr:from>
    <xdr:to>
      <xdr:col>67</xdr:col>
      <xdr:colOff>101600</xdr:colOff>
      <xdr:row>60</xdr:row>
      <xdr:rowOff>26035</xdr:rowOff>
    </xdr:to>
    <xdr:sp macro="" textlink="">
      <xdr:nvSpPr>
        <xdr:cNvPr id="545" name="フローチャート: 判断 544">
          <a:extLst>
            <a:ext uri="{FF2B5EF4-FFF2-40B4-BE49-F238E27FC236}">
              <a16:creationId xmlns:a16="http://schemas.microsoft.com/office/drawing/2014/main" id="{464E3F24-085B-4AA6-85C8-1A023B9E1C6E}"/>
            </a:ext>
          </a:extLst>
        </xdr:cNvPr>
        <xdr:cNvSpPr/>
      </xdr:nvSpPr>
      <xdr:spPr>
        <a:xfrm>
          <a:off x="11487150" y="1020762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8459F554-80AA-4647-B0BA-E13AE4F58305}"/>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928C21C-A65E-468F-A61B-F8DA726A9C76}"/>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DDEF7084-692C-4278-A057-BDED02E2C873}"/>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FBE80A41-2E74-4AB3-8BEF-8DB6A723954A}"/>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32F8EF32-1C29-4A8A-803E-94DABCD28C30}"/>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80645</xdr:rowOff>
    </xdr:from>
    <xdr:to>
      <xdr:col>85</xdr:col>
      <xdr:colOff>177800</xdr:colOff>
      <xdr:row>61</xdr:row>
      <xdr:rowOff>10795</xdr:rowOff>
    </xdr:to>
    <xdr:sp macro="" textlink="">
      <xdr:nvSpPr>
        <xdr:cNvPr id="551" name="楕円 550">
          <a:extLst>
            <a:ext uri="{FF2B5EF4-FFF2-40B4-BE49-F238E27FC236}">
              <a16:creationId xmlns:a16="http://schemas.microsoft.com/office/drawing/2014/main" id="{F2527336-22B1-48DD-B2DF-096600C77037}"/>
            </a:ext>
          </a:extLst>
        </xdr:cNvPr>
        <xdr:cNvSpPr/>
      </xdr:nvSpPr>
      <xdr:spPr>
        <a:xfrm>
          <a:off x="14649450" y="1036955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59072</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FF00C6D8-1E52-45F6-A9F6-4DD507EA459E}"/>
            </a:ext>
          </a:extLst>
        </xdr:cNvPr>
        <xdr:cNvSpPr txBox="1"/>
      </xdr:nvSpPr>
      <xdr:spPr>
        <a:xfrm>
          <a:off x="14742160" y="1034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42545</xdr:rowOff>
    </xdr:from>
    <xdr:to>
      <xdr:col>81</xdr:col>
      <xdr:colOff>101600</xdr:colOff>
      <xdr:row>60</xdr:row>
      <xdr:rowOff>144145</xdr:rowOff>
    </xdr:to>
    <xdr:sp macro="" textlink="">
      <xdr:nvSpPr>
        <xdr:cNvPr id="553" name="楕円 552">
          <a:extLst>
            <a:ext uri="{FF2B5EF4-FFF2-40B4-BE49-F238E27FC236}">
              <a16:creationId xmlns:a16="http://schemas.microsoft.com/office/drawing/2014/main" id="{DF5F7EAA-09E1-4C3E-983A-B6AD646B02FD}"/>
            </a:ext>
          </a:extLst>
        </xdr:cNvPr>
        <xdr:cNvSpPr/>
      </xdr:nvSpPr>
      <xdr:spPr>
        <a:xfrm>
          <a:off x="13887450" y="1033145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93345</xdr:rowOff>
    </xdr:from>
    <xdr:to>
      <xdr:col>85</xdr:col>
      <xdr:colOff>127000</xdr:colOff>
      <xdr:row>60</xdr:row>
      <xdr:rowOff>131445</xdr:rowOff>
    </xdr:to>
    <xdr:cxnSp macro="">
      <xdr:nvCxnSpPr>
        <xdr:cNvPr id="554" name="直線コネクタ 553">
          <a:extLst>
            <a:ext uri="{FF2B5EF4-FFF2-40B4-BE49-F238E27FC236}">
              <a16:creationId xmlns:a16="http://schemas.microsoft.com/office/drawing/2014/main" id="{3FD724A6-F85E-42C6-AFB5-77FCE2678386}"/>
            </a:ext>
          </a:extLst>
        </xdr:cNvPr>
        <xdr:cNvCxnSpPr/>
      </xdr:nvCxnSpPr>
      <xdr:spPr>
        <a:xfrm>
          <a:off x="13942060" y="10384155"/>
          <a:ext cx="762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635</xdr:rowOff>
    </xdr:from>
    <xdr:to>
      <xdr:col>76</xdr:col>
      <xdr:colOff>165100</xdr:colOff>
      <xdr:row>60</xdr:row>
      <xdr:rowOff>102235</xdr:rowOff>
    </xdr:to>
    <xdr:sp macro="" textlink="">
      <xdr:nvSpPr>
        <xdr:cNvPr id="555" name="楕円 554">
          <a:extLst>
            <a:ext uri="{FF2B5EF4-FFF2-40B4-BE49-F238E27FC236}">
              <a16:creationId xmlns:a16="http://schemas.microsoft.com/office/drawing/2014/main" id="{8E9B5C5D-5C70-45CB-85CF-F1CCA675545B}"/>
            </a:ext>
          </a:extLst>
        </xdr:cNvPr>
        <xdr:cNvSpPr/>
      </xdr:nvSpPr>
      <xdr:spPr>
        <a:xfrm>
          <a:off x="13089890" y="10287635"/>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51435</xdr:rowOff>
    </xdr:from>
    <xdr:to>
      <xdr:col>81</xdr:col>
      <xdr:colOff>50800</xdr:colOff>
      <xdr:row>60</xdr:row>
      <xdr:rowOff>93345</xdr:rowOff>
    </xdr:to>
    <xdr:cxnSp macro="">
      <xdr:nvCxnSpPr>
        <xdr:cNvPr id="556" name="直線コネクタ 555">
          <a:extLst>
            <a:ext uri="{FF2B5EF4-FFF2-40B4-BE49-F238E27FC236}">
              <a16:creationId xmlns:a16="http://schemas.microsoft.com/office/drawing/2014/main" id="{6DB48E44-7B4F-4B71-BD0E-9A1C13667133}"/>
            </a:ext>
          </a:extLst>
        </xdr:cNvPr>
        <xdr:cNvCxnSpPr/>
      </xdr:nvCxnSpPr>
      <xdr:spPr>
        <a:xfrm>
          <a:off x="13144500" y="10342245"/>
          <a:ext cx="79756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2540</xdr:rowOff>
    </xdr:from>
    <xdr:to>
      <xdr:col>72</xdr:col>
      <xdr:colOff>38100</xdr:colOff>
      <xdr:row>60</xdr:row>
      <xdr:rowOff>104140</xdr:rowOff>
    </xdr:to>
    <xdr:sp macro="" textlink="">
      <xdr:nvSpPr>
        <xdr:cNvPr id="557" name="楕円 556">
          <a:extLst>
            <a:ext uri="{FF2B5EF4-FFF2-40B4-BE49-F238E27FC236}">
              <a16:creationId xmlns:a16="http://schemas.microsoft.com/office/drawing/2014/main" id="{CEAB1BC4-534E-413E-9295-245839DF0D17}"/>
            </a:ext>
          </a:extLst>
        </xdr:cNvPr>
        <xdr:cNvSpPr/>
      </xdr:nvSpPr>
      <xdr:spPr>
        <a:xfrm>
          <a:off x="12303760" y="10289540"/>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51435</xdr:rowOff>
    </xdr:from>
    <xdr:to>
      <xdr:col>76</xdr:col>
      <xdr:colOff>114300</xdr:colOff>
      <xdr:row>60</xdr:row>
      <xdr:rowOff>53340</xdr:rowOff>
    </xdr:to>
    <xdr:cxnSp macro="">
      <xdr:nvCxnSpPr>
        <xdr:cNvPr id="558" name="直線コネクタ 557">
          <a:extLst>
            <a:ext uri="{FF2B5EF4-FFF2-40B4-BE49-F238E27FC236}">
              <a16:creationId xmlns:a16="http://schemas.microsoft.com/office/drawing/2014/main" id="{66A6C8D1-087B-491F-8FD9-F76752786620}"/>
            </a:ext>
          </a:extLst>
        </xdr:cNvPr>
        <xdr:cNvCxnSpPr/>
      </xdr:nvCxnSpPr>
      <xdr:spPr>
        <a:xfrm flipV="1">
          <a:off x="12346940" y="10342245"/>
          <a:ext cx="79756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40640</xdr:rowOff>
    </xdr:from>
    <xdr:to>
      <xdr:col>67</xdr:col>
      <xdr:colOff>101600</xdr:colOff>
      <xdr:row>60</xdr:row>
      <xdr:rowOff>142240</xdr:rowOff>
    </xdr:to>
    <xdr:sp macro="" textlink="">
      <xdr:nvSpPr>
        <xdr:cNvPr id="559" name="楕円 558">
          <a:extLst>
            <a:ext uri="{FF2B5EF4-FFF2-40B4-BE49-F238E27FC236}">
              <a16:creationId xmlns:a16="http://schemas.microsoft.com/office/drawing/2014/main" id="{061F6146-BA31-46F5-81B1-38656FB1442A}"/>
            </a:ext>
          </a:extLst>
        </xdr:cNvPr>
        <xdr:cNvSpPr/>
      </xdr:nvSpPr>
      <xdr:spPr>
        <a:xfrm>
          <a:off x="11487150" y="10327640"/>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53340</xdr:rowOff>
    </xdr:from>
    <xdr:to>
      <xdr:col>71</xdr:col>
      <xdr:colOff>177800</xdr:colOff>
      <xdr:row>60</xdr:row>
      <xdr:rowOff>91440</xdr:rowOff>
    </xdr:to>
    <xdr:cxnSp macro="">
      <xdr:nvCxnSpPr>
        <xdr:cNvPr id="560" name="直線コネクタ 559">
          <a:extLst>
            <a:ext uri="{FF2B5EF4-FFF2-40B4-BE49-F238E27FC236}">
              <a16:creationId xmlns:a16="http://schemas.microsoft.com/office/drawing/2014/main" id="{072D2B4C-6155-4131-9C8E-6111BB741CB6}"/>
            </a:ext>
          </a:extLst>
        </xdr:cNvPr>
        <xdr:cNvCxnSpPr/>
      </xdr:nvCxnSpPr>
      <xdr:spPr>
        <a:xfrm flipV="1">
          <a:off x="11541760" y="10344150"/>
          <a:ext cx="80518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126382</xdr:rowOff>
    </xdr:from>
    <xdr:ext cx="405111" cy="259045"/>
    <xdr:sp macro="" textlink="">
      <xdr:nvSpPr>
        <xdr:cNvPr id="561" name="n_1aveValue【学校施設】&#10;有形固定資産減価償却率">
          <a:extLst>
            <a:ext uri="{FF2B5EF4-FFF2-40B4-BE49-F238E27FC236}">
              <a16:creationId xmlns:a16="http://schemas.microsoft.com/office/drawing/2014/main" id="{4E78FB59-4A9D-44B7-920A-18E86D1BC413}"/>
            </a:ext>
          </a:extLst>
        </xdr:cNvPr>
        <xdr:cNvSpPr txBox="1"/>
      </xdr:nvSpPr>
      <xdr:spPr>
        <a:xfrm>
          <a:off x="1373823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101617</xdr:rowOff>
    </xdr:from>
    <xdr:ext cx="405111" cy="259045"/>
    <xdr:sp macro="" textlink="">
      <xdr:nvSpPr>
        <xdr:cNvPr id="562" name="n_2aveValue【学校施設】&#10;有形固定資産減価償却率">
          <a:extLst>
            <a:ext uri="{FF2B5EF4-FFF2-40B4-BE49-F238E27FC236}">
              <a16:creationId xmlns:a16="http://schemas.microsoft.com/office/drawing/2014/main" id="{FAF91F09-1816-43DF-AB02-723677950E4A}"/>
            </a:ext>
          </a:extLst>
        </xdr:cNvPr>
        <xdr:cNvSpPr txBox="1"/>
      </xdr:nvSpPr>
      <xdr:spPr>
        <a:xfrm>
          <a:off x="1295718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53992</xdr:rowOff>
    </xdr:from>
    <xdr:ext cx="405111" cy="259045"/>
    <xdr:sp macro="" textlink="">
      <xdr:nvSpPr>
        <xdr:cNvPr id="563" name="n_3aveValue【学校施設】&#10;有形固定資産減価償却率">
          <a:extLst>
            <a:ext uri="{FF2B5EF4-FFF2-40B4-BE49-F238E27FC236}">
              <a16:creationId xmlns:a16="http://schemas.microsoft.com/office/drawing/2014/main" id="{01139C39-9B87-4D5F-83A9-1674E2F2C8D0}"/>
            </a:ext>
          </a:extLst>
        </xdr:cNvPr>
        <xdr:cNvSpPr txBox="1"/>
      </xdr:nvSpPr>
      <xdr:spPr>
        <a:xfrm>
          <a:off x="1217105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42562</xdr:rowOff>
    </xdr:from>
    <xdr:ext cx="405111" cy="259045"/>
    <xdr:sp macro="" textlink="">
      <xdr:nvSpPr>
        <xdr:cNvPr id="564" name="n_4aveValue【学校施設】&#10;有形固定資産減価償却率">
          <a:extLst>
            <a:ext uri="{FF2B5EF4-FFF2-40B4-BE49-F238E27FC236}">
              <a16:creationId xmlns:a16="http://schemas.microsoft.com/office/drawing/2014/main" id="{ED497C16-AE64-443A-9489-88D0D2813FFD}"/>
            </a:ext>
          </a:extLst>
        </xdr:cNvPr>
        <xdr:cNvSpPr txBox="1"/>
      </xdr:nvSpPr>
      <xdr:spPr>
        <a:xfrm>
          <a:off x="113544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135272</xdr:rowOff>
    </xdr:from>
    <xdr:ext cx="405111" cy="259045"/>
    <xdr:sp macro="" textlink="">
      <xdr:nvSpPr>
        <xdr:cNvPr id="565" name="n_1mainValue【学校施設】&#10;有形固定資産減価償却率">
          <a:extLst>
            <a:ext uri="{FF2B5EF4-FFF2-40B4-BE49-F238E27FC236}">
              <a16:creationId xmlns:a16="http://schemas.microsoft.com/office/drawing/2014/main" id="{4B3615D7-DDDF-46A9-B27D-FCBAA59DC9D0}"/>
            </a:ext>
          </a:extLst>
        </xdr:cNvPr>
        <xdr:cNvSpPr txBox="1"/>
      </xdr:nvSpPr>
      <xdr:spPr>
        <a:xfrm>
          <a:off x="13738234" y="1041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93362</xdr:rowOff>
    </xdr:from>
    <xdr:ext cx="405111" cy="259045"/>
    <xdr:sp macro="" textlink="">
      <xdr:nvSpPr>
        <xdr:cNvPr id="566" name="n_2mainValue【学校施設】&#10;有形固定資産減価償却率">
          <a:extLst>
            <a:ext uri="{FF2B5EF4-FFF2-40B4-BE49-F238E27FC236}">
              <a16:creationId xmlns:a16="http://schemas.microsoft.com/office/drawing/2014/main" id="{A758E6A4-3FFB-44CC-B99C-254526CDD17D}"/>
            </a:ext>
          </a:extLst>
        </xdr:cNvPr>
        <xdr:cNvSpPr txBox="1"/>
      </xdr:nvSpPr>
      <xdr:spPr>
        <a:xfrm>
          <a:off x="12957184" y="1038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95267</xdr:rowOff>
    </xdr:from>
    <xdr:ext cx="405111" cy="259045"/>
    <xdr:sp macro="" textlink="">
      <xdr:nvSpPr>
        <xdr:cNvPr id="567" name="n_3mainValue【学校施設】&#10;有形固定資産減価償却率">
          <a:extLst>
            <a:ext uri="{FF2B5EF4-FFF2-40B4-BE49-F238E27FC236}">
              <a16:creationId xmlns:a16="http://schemas.microsoft.com/office/drawing/2014/main" id="{2A2FF607-91F2-4EA4-BEFE-525B40DC4E5D}"/>
            </a:ext>
          </a:extLst>
        </xdr:cNvPr>
        <xdr:cNvSpPr txBox="1"/>
      </xdr:nvSpPr>
      <xdr:spPr>
        <a:xfrm>
          <a:off x="12171054" y="1037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133367</xdr:rowOff>
    </xdr:from>
    <xdr:ext cx="405111" cy="259045"/>
    <xdr:sp macro="" textlink="">
      <xdr:nvSpPr>
        <xdr:cNvPr id="568" name="n_4mainValue【学校施設】&#10;有形固定資産減価償却率">
          <a:extLst>
            <a:ext uri="{FF2B5EF4-FFF2-40B4-BE49-F238E27FC236}">
              <a16:creationId xmlns:a16="http://schemas.microsoft.com/office/drawing/2014/main" id="{F031CBBE-5C58-444B-85B2-57EA177BADF7}"/>
            </a:ext>
          </a:extLst>
        </xdr:cNvPr>
        <xdr:cNvSpPr txBox="1"/>
      </xdr:nvSpPr>
      <xdr:spPr>
        <a:xfrm>
          <a:off x="11354444" y="1041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F3DA1F68-5072-4E54-AF5F-3B524B02BBA9}"/>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EDC076C4-B5A4-47B3-988B-049E0AAA02A5}"/>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186A07F4-2EB1-40F4-9F34-7CF4D63F8212}"/>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0A7A959C-3CC0-44E7-AC24-E774909A3CBE}"/>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6755DD05-C15E-4D2B-9987-4B346A608699}"/>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2FD25E07-5C7F-4A07-AFCF-97C828619933}"/>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F1E06997-AE6E-419C-AD49-EBC0EF5B6F3B}"/>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239C5443-E141-4603-99FA-48CDF705C911}"/>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9402D0A8-2D4A-48A5-957F-9741E972A701}"/>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59AEE1A5-C2B2-4935-A7B5-B564C30AB4E0}"/>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9" name="直線コネクタ 578">
          <a:extLst>
            <a:ext uri="{FF2B5EF4-FFF2-40B4-BE49-F238E27FC236}">
              <a16:creationId xmlns:a16="http://schemas.microsoft.com/office/drawing/2014/main" id="{7D1A72A2-E150-420B-87C2-850B97695D67}"/>
            </a:ext>
          </a:extLst>
        </xdr:cNvPr>
        <xdr:cNvCxnSpPr/>
      </xdr:nvCxnSpPr>
      <xdr:spPr>
        <a:xfrm>
          <a:off x="16459200" y="1097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0" name="テキスト ボックス 579">
          <a:extLst>
            <a:ext uri="{FF2B5EF4-FFF2-40B4-BE49-F238E27FC236}">
              <a16:creationId xmlns:a16="http://schemas.microsoft.com/office/drawing/2014/main" id="{7B3FC14F-4DA2-45E2-8BB9-0F4996C32F4D}"/>
            </a:ext>
          </a:extLst>
        </xdr:cNvPr>
        <xdr:cNvSpPr txBox="1"/>
      </xdr:nvSpPr>
      <xdr:spPr>
        <a:xfrm>
          <a:off x="16047266" y="1082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1" name="直線コネクタ 580">
          <a:extLst>
            <a:ext uri="{FF2B5EF4-FFF2-40B4-BE49-F238E27FC236}">
              <a16:creationId xmlns:a16="http://schemas.microsoft.com/office/drawing/2014/main" id="{E89906B5-7545-427F-B0D8-3DFDE7239474}"/>
            </a:ext>
          </a:extLst>
        </xdr:cNvPr>
        <xdr:cNvCxnSpPr/>
      </xdr:nvCxnSpPr>
      <xdr:spPr>
        <a:xfrm>
          <a:off x="16459200" y="1051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82" name="テキスト ボックス 581">
          <a:extLst>
            <a:ext uri="{FF2B5EF4-FFF2-40B4-BE49-F238E27FC236}">
              <a16:creationId xmlns:a16="http://schemas.microsoft.com/office/drawing/2014/main" id="{8F8F8659-589C-4C16-BCB2-0CB2BE8DA1A9}"/>
            </a:ext>
          </a:extLst>
        </xdr:cNvPr>
        <xdr:cNvSpPr txBox="1"/>
      </xdr:nvSpPr>
      <xdr:spPr>
        <a:xfrm>
          <a:off x="15985051" y="103752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3" name="直線コネクタ 582">
          <a:extLst>
            <a:ext uri="{FF2B5EF4-FFF2-40B4-BE49-F238E27FC236}">
              <a16:creationId xmlns:a16="http://schemas.microsoft.com/office/drawing/2014/main" id="{D1865863-C2CE-45BC-83FF-F20D45E87FAB}"/>
            </a:ext>
          </a:extLst>
        </xdr:cNvPr>
        <xdr:cNvCxnSpPr/>
      </xdr:nvCxnSpPr>
      <xdr:spPr>
        <a:xfrm>
          <a:off x="16459200" y="1005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84" name="テキスト ボックス 583">
          <a:extLst>
            <a:ext uri="{FF2B5EF4-FFF2-40B4-BE49-F238E27FC236}">
              <a16:creationId xmlns:a16="http://schemas.microsoft.com/office/drawing/2014/main" id="{2B278E41-292F-4BEF-A01C-129096E49893}"/>
            </a:ext>
          </a:extLst>
        </xdr:cNvPr>
        <xdr:cNvSpPr txBox="1"/>
      </xdr:nvSpPr>
      <xdr:spPr>
        <a:xfrm>
          <a:off x="15985051" y="991427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5" name="直線コネクタ 584">
          <a:extLst>
            <a:ext uri="{FF2B5EF4-FFF2-40B4-BE49-F238E27FC236}">
              <a16:creationId xmlns:a16="http://schemas.microsoft.com/office/drawing/2014/main" id="{21D33323-2BBD-4192-856C-4DE2F63804F8}"/>
            </a:ext>
          </a:extLst>
        </xdr:cNvPr>
        <xdr:cNvCxnSpPr/>
      </xdr:nvCxnSpPr>
      <xdr:spPr>
        <a:xfrm>
          <a:off x="16459200" y="960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86" name="テキスト ボックス 585">
          <a:extLst>
            <a:ext uri="{FF2B5EF4-FFF2-40B4-BE49-F238E27FC236}">
              <a16:creationId xmlns:a16="http://schemas.microsoft.com/office/drawing/2014/main" id="{ED9DD156-8956-4A41-9BC1-FD940E7C3F31}"/>
            </a:ext>
          </a:extLst>
        </xdr:cNvPr>
        <xdr:cNvSpPr txBox="1"/>
      </xdr:nvSpPr>
      <xdr:spPr>
        <a:xfrm>
          <a:off x="15985051" y="945707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id="{767CDB87-9465-4900-9FB8-10E196553B9C}"/>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8" name="テキスト ボックス 587">
          <a:extLst>
            <a:ext uri="{FF2B5EF4-FFF2-40B4-BE49-F238E27FC236}">
              <a16:creationId xmlns:a16="http://schemas.microsoft.com/office/drawing/2014/main" id="{07B7EB6F-AE7F-4F31-90EC-A9C7F3736471}"/>
            </a:ext>
          </a:extLst>
        </xdr:cNvPr>
        <xdr:cNvSpPr txBox="1"/>
      </xdr:nvSpPr>
      <xdr:spPr>
        <a:xfrm>
          <a:off x="15985051" y="9003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a:extLst>
            <a:ext uri="{FF2B5EF4-FFF2-40B4-BE49-F238E27FC236}">
              <a16:creationId xmlns:a16="http://schemas.microsoft.com/office/drawing/2014/main" id="{EF06995C-BEB0-42DF-B0F7-0554F69800C0}"/>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64877</xdr:rowOff>
    </xdr:from>
    <xdr:to>
      <xdr:col>116</xdr:col>
      <xdr:colOff>62864</xdr:colOff>
      <xdr:row>63</xdr:row>
      <xdr:rowOff>127284</xdr:rowOff>
    </xdr:to>
    <xdr:cxnSp macro="">
      <xdr:nvCxnSpPr>
        <xdr:cNvPr id="590" name="直線コネクタ 589">
          <a:extLst>
            <a:ext uri="{FF2B5EF4-FFF2-40B4-BE49-F238E27FC236}">
              <a16:creationId xmlns:a16="http://schemas.microsoft.com/office/drawing/2014/main" id="{3078BF10-0229-4513-B2E1-975A74D5F892}"/>
            </a:ext>
          </a:extLst>
        </xdr:cNvPr>
        <xdr:cNvCxnSpPr/>
      </xdr:nvCxnSpPr>
      <xdr:spPr>
        <a:xfrm flipV="1">
          <a:off x="19947254" y="9664172"/>
          <a:ext cx="0" cy="1268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131111</xdr:rowOff>
    </xdr:from>
    <xdr:ext cx="469744" cy="259045"/>
    <xdr:sp macro="" textlink="">
      <xdr:nvSpPr>
        <xdr:cNvPr id="591" name="【学校施設】&#10;一人当たり面積最小値テキスト">
          <a:extLst>
            <a:ext uri="{FF2B5EF4-FFF2-40B4-BE49-F238E27FC236}">
              <a16:creationId xmlns:a16="http://schemas.microsoft.com/office/drawing/2014/main" id="{3CCFAC1B-EDAB-4E5D-B548-253C98268FB3}"/>
            </a:ext>
          </a:extLst>
        </xdr:cNvPr>
        <xdr:cNvSpPr txBox="1"/>
      </xdr:nvSpPr>
      <xdr:spPr>
        <a:xfrm>
          <a:off x="19985990" y="10936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127284</xdr:rowOff>
    </xdr:from>
    <xdr:to>
      <xdr:col>116</xdr:col>
      <xdr:colOff>152400</xdr:colOff>
      <xdr:row>63</xdr:row>
      <xdr:rowOff>127284</xdr:rowOff>
    </xdr:to>
    <xdr:cxnSp macro="">
      <xdr:nvCxnSpPr>
        <xdr:cNvPr id="592" name="直線コネクタ 591">
          <a:extLst>
            <a:ext uri="{FF2B5EF4-FFF2-40B4-BE49-F238E27FC236}">
              <a16:creationId xmlns:a16="http://schemas.microsoft.com/office/drawing/2014/main" id="{81DB4008-2156-4E23-B0E4-B29070AC9C57}"/>
            </a:ext>
          </a:extLst>
        </xdr:cNvPr>
        <xdr:cNvCxnSpPr/>
      </xdr:nvCxnSpPr>
      <xdr:spPr>
        <a:xfrm>
          <a:off x="19885660" y="109324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11554</xdr:rowOff>
    </xdr:from>
    <xdr:ext cx="534377" cy="259045"/>
    <xdr:sp macro="" textlink="">
      <xdr:nvSpPr>
        <xdr:cNvPr id="593" name="【学校施設】&#10;一人当たり面積最大値テキスト">
          <a:extLst>
            <a:ext uri="{FF2B5EF4-FFF2-40B4-BE49-F238E27FC236}">
              <a16:creationId xmlns:a16="http://schemas.microsoft.com/office/drawing/2014/main" id="{E09507F3-F3FA-48B1-8774-DC833E2FCE1D}"/>
            </a:ext>
          </a:extLst>
        </xdr:cNvPr>
        <xdr:cNvSpPr txBox="1"/>
      </xdr:nvSpPr>
      <xdr:spPr>
        <a:xfrm>
          <a:off x="19985990" y="944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64877</xdr:rowOff>
    </xdr:from>
    <xdr:to>
      <xdr:col>116</xdr:col>
      <xdr:colOff>152400</xdr:colOff>
      <xdr:row>56</xdr:row>
      <xdr:rowOff>64877</xdr:rowOff>
    </xdr:to>
    <xdr:cxnSp macro="">
      <xdr:nvCxnSpPr>
        <xdr:cNvPr id="594" name="直線コネクタ 593">
          <a:extLst>
            <a:ext uri="{FF2B5EF4-FFF2-40B4-BE49-F238E27FC236}">
              <a16:creationId xmlns:a16="http://schemas.microsoft.com/office/drawing/2014/main" id="{275D2E6D-4FC6-4EC6-A262-91F8DA5C3502}"/>
            </a:ext>
          </a:extLst>
        </xdr:cNvPr>
        <xdr:cNvCxnSpPr/>
      </xdr:nvCxnSpPr>
      <xdr:spPr>
        <a:xfrm>
          <a:off x="19885660" y="96641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67622</xdr:rowOff>
    </xdr:from>
    <xdr:ext cx="469744" cy="259045"/>
    <xdr:sp macro="" textlink="">
      <xdr:nvSpPr>
        <xdr:cNvPr id="595" name="【学校施設】&#10;一人当たり面積平均値テキスト">
          <a:extLst>
            <a:ext uri="{FF2B5EF4-FFF2-40B4-BE49-F238E27FC236}">
              <a16:creationId xmlns:a16="http://schemas.microsoft.com/office/drawing/2014/main" id="{EBEB2D5E-F58F-4BC2-93A1-E8E33A4BB4BA}"/>
            </a:ext>
          </a:extLst>
        </xdr:cNvPr>
        <xdr:cNvSpPr txBox="1"/>
      </xdr:nvSpPr>
      <xdr:spPr>
        <a:xfrm>
          <a:off x="19985990" y="106956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89195</xdr:rowOff>
    </xdr:from>
    <xdr:to>
      <xdr:col>116</xdr:col>
      <xdr:colOff>114300</xdr:colOff>
      <xdr:row>63</xdr:row>
      <xdr:rowOff>19345</xdr:rowOff>
    </xdr:to>
    <xdr:sp macro="" textlink="">
      <xdr:nvSpPr>
        <xdr:cNvPr id="596" name="フローチャート: 判断 595">
          <a:extLst>
            <a:ext uri="{FF2B5EF4-FFF2-40B4-BE49-F238E27FC236}">
              <a16:creationId xmlns:a16="http://schemas.microsoft.com/office/drawing/2014/main" id="{C2CE9F50-8760-4061-A996-A5EE2E07D465}"/>
            </a:ext>
          </a:extLst>
        </xdr:cNvPr>
        <xdr:cNvSpPr/>
      </xdr:nvSpPr>
      <xdr:spPr>
        <a:xfrm>
          <a:off x="19904710" y="10722905"/>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96921</xdr:rowOff>
    </xdr:from>
    <xdr:to>
      <xdr:col>112</xdr:col>
      <xdr:colOff>38100</xdr:colOff>
      <xdr:row>63</xdr:row>
      <xdr:rowOff>27071</xdr:rowOff>
    </xdr:to>
    <xdr:sp macro="" textlink="">
      <xdr:nvSpPr>
        <xdr:cNvPr id="597" name="フローチャート: 判断 596">
          <a:extLst>
            <a:ext uri="{FF2B5EF4-FFF2-40B4-BE49-F238E27FC236}">
              <a16:creationId xmlns:a16="http://schemas.microsoft.com/office/drawing/2014/main" id="{797F6CE3-748C-49FF-ABA7-D01F5088930D}"/>
            </a:ext>
          </a:extLst>
        </xdr:cNvPr>
        <xdr:cNvSpPr/>
      </xdr:nvSpPr>
      <xdr:spPr>
        <a:xfrm>
          <a:off x="19161760" y="10723011"/>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104053</xdr:rowOff>
    </xdr:from>
    <xdr:to>
      <xdr:col>107</xdr:col>
      <xdr:colOff>101600</xdr:colOff>
      <xdr:row>63</xdr:row>
      <xdr:rowOff>34203</xdr:rowOff>
    </xdr:to>
    <xdr:sp macro="" textlink="">
      <xdr:nvSpPr>
        <xdr:cNvPr id="598" name="フローチャート: 判断 597">
          <a:extLst>
            <a:ext uri="{FF2B5EF4-FFF2-40B4-BE49-F238E27FC236}">
              <a16:creationId xmlns:a16="http://schemas.microsoft.com/office/drawing/2014/main" id="{7A2E6A22-F7E3-41CE-90C9-6661F38136DC}"/>
            </a:ext>
          </a:extLst>
        </xdr:cNvPr>
        <xdr:cNvSpPr/>
      </xdr:nvSpPr>
      <xdr:spPr>
        <a:xfrm>
          <a:off x="18345150" y="10732048"/>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106476</xdr:rowOff>
    </xdr:from>
    <xdr:to>
      <xdr:col>102</xdr:col>
      <xdr:colOff>165100</xdr:colOff>
      <xdr:row>63</xdr:row>
      <xdr:rowOff>36626</xdr:rowOff>
    </xdr:to>
    <xdr:sp macro="" textlink="">
      <xdr:nvSpPr>
        <xdr:cNvPr id="599" name="フローチャート: 判断 598">
          <a:extLst>
            <a:ext uri="{FF2B5EF4-FFF2-40B4-BE49-F238E27FC236}">
              <a16:creationId xmlns:a16="http://schemas.microsoft.com/office/drawing/2014/main" id="{8A010064-54E6-4475-ABA6-B1D0C6433DF6}"/>
            </a:ext>
          </a:extLst>
        </xdr:cNvPr>
        <xdr:cNvSpPr/>
      </xdr:nvSpPr>
      <xdr:spPr>
        <a:xfrm>
          <a:off x="17547590" y="10734471"/>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96235</xdr:rowOff>
    </xdr:from>
    <xdr:to>
      <xdr:col>98</xdr:col>
      <xdr:colOff>38100</xdr:colOff>
      <xdr:row>63</xdr:row>
      <xdr:rowOff>26385</xdr:rowOff>
    </xdr:to>
    <xdr:sp macro="" textlink="">
      <xdr:nvSpPr>
        <xdr:cNvPr id="600" name="フローチャート: 判断 599">
          <a:extLst>
            <a:ext uri="{FF2B5EF4-FFF2-40B4-BE49-F238E27FC236}">
              <a16:creationId xmlns:a16="http://schemas.microsoft.com/office/drawing/2014/main" id="{541D04D9-5981-41BE-A293-BC5B719F51A3}"/>
            </a:ext>
          </a:extLst>
        </xdr:cNvPr>
        <xdr:cNvSpPr/>
      </xdr:nvSpPr>
      <xdr:spPr>
        <a:xfrm>
          <a:off x="16761460" y="107223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899B687-EBC0-4811-941C-23710ED259F5}"/>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88405253-ED87-4BCC-ACEA-017DD555B169}"/>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414E5BF-1DA4-4DFB-8329-20F06D6A585A}"/>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CD44DDAF-469D-4D9A-981C-D595B9DD3A0D}"/>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4580571-EAA3-45D4-890A-EDBE7A6FD121}"/>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33690</xdr:rowOff>
    </xdr:from>
    <xdr:to>
      <xdr:col>116</xdr:col>
      <xdr:colOff>114300</xdr:colOff>
      <xdr:row>62</xdr:row>
      <xdr:rowOff>135290</xdr:rowOff>
    </xdr:to>
    <xdr:sp macro="" textlink="">
      <xdr:nvSpPr>
        <xdr:cNvPr id="606" name="楕円 605">
          <a:extLst>
            <a:ext uri="{FF2B5EF4-FFF2-40B4-BE49-F238E27FC236}">
              <a16:creationId xmlns:a16="http://schemas.microsoft.com/office/drawing/2014/main" id="{9E4177DA-DE9F-441D-823D-4D9DF4EDD125}"/>
            </a:ext>
          </a:extLst>
        </xdr:cNvPr>
        <xdr:cNvSpPr/>
      </xdr:nvSpPr>
      <xdr:spPr>
        <a:xfrm>
          <a:off x="19904710" y="10661685"/>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56567</xdr:rowOff>
    </xdr:from>
    <xdr:ext cx="469744" cy="259045"/>
    <xdr:sp macro="" textlink="">
      <xdr:nvSpPr>
        <xdr:cNvPr id="607" name="【学校施設】&#10;一人当たり面積該当値テキスト">
          <a:extLst>
            <a:ext uri="{FF2B5EF4-FFF2-40B4-BE49-F238E27FC236}">
              <a16:creationId xmlns:a16="http://schemas.microsoft.com/office/drawing/2014/main" id="{FB18C444-659B-4551-9B08-C6DD976E7932}"/>
            </a:ext>
          </a:extLst>
        </xdr:cNvPr>
        <xdr:cNvSpPr txBox="1"/>
      </xdr:nvSpPr>
      <xdr:spPr>
        <a:xfrm>
          <a:off x="19985990" y="105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38674</xdr:rowOff>
    </xdr:from>
    <xdr:to>
      <xdr:col>112</xdr:col>
      <xdr:colOff>38100</xdr:colOff>
      <xdr:row>62</xdr:row>
      <xdr:rowOff>140274</xdr:rowOff>
    </xdr:to>
    <xdr:sp macro="" textlink="">
      <xdr:nvSpPr>
        <xdr:cNvPr id="608" name="楕円 607">
          <a:extLst>
            <a:ext uri="{FF2B5EF4-FFF2-40B4-BE49-F238E27FC236}">
              <a16:creationId xmlns:a16="http://schemas.microsoft.com/office/drawing/2014/main" id="{3EF4E29E-3453-411F-8D58-BB6B91DE0095}"/>
            </a:ext>
          </a:extLst>
        </xdr:cNvPr>
        <xdr:cNvSpPr/>
      </xdr:nvSpPr>
      <xdr:spPr>
        <a:xfrm>
          <a:off x="19161760" y="1066857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84490</xdr:rowOff>
    </xdr:from>
    <xdr:to>
      <xdr:col>116</xdr:col>
      <xdr:colOff>63500</xdr:colOff>
      <xdr:row>62</xdr:row>
      <xdr:rowOff>89474</xdr:rowOff>
    </xdr:to>
    <xdr:cxnSp macro="">
      <xdr:nvCxnSpPr>
        <xdr:cNvPr id="609" name="直線コネクタ 608">
          <a:extLst>
            <a:ext uri="{FF2B5EF4-FFF2-40B4-BE49-F238E27FC236}">
              <a16:creationId xmlns:a16="http://schemas.microsoft.com/office/drawing/2014/main" id="{B0655894-B92B-42E2-B690-B102DE17C8FD}"/>
            </a:ext>
          </a:extLst>
        </xdr:cNvPr>
        <xdr:cNvCxnSpPr/>
      </xdr:nvCxnSpPr>
      <xdr:spPr>
        <a:xfrm flipV="1">
          <a:off x="19204940" y="10716295"/>
          <a:ext cx="742950" cy="6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43886</xdr:rowOff>
    </xdr:from>
    <xdr:to>
      <xdr:col>107</xdr:col>
      <xdr:colOff>101600</xdr:colOff>
      <xdr:row>62</xdr:row>
      <xdr:rowOff>145486</xdr:rowOff>
    </xdr:to>
    <xdr:sp macro="" textlink="">
      <xdr:nvSpPr>
        <xdr:cNvPr id="610" name="楕円 609">
          <a:extLst>
            <a:ext uri="{FF2B5EF4-FFF2-40B4-BE49-F238E27FC236}">
              <a16:creationId xmlns:a16="http://schemas.microsoft.com/office/drawing/2014/main" id="{87AE913A-E107-446E-8C5D-12B7C65D8CAC}"/>
            </a:ext>
          </a:extLst>
        </xdr:cNvPr>
        <xdr:cNvSpPr/>
      </xdr:nvSpPr>
      <xdr:spPr>
        <a:xfrm>
          <a:off x="18345150" y="10675691"/>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89474</xdr:rowOff>
    </xdr:from>
    <xdr:to>
      <xdr:col>111</xdr:col>
      <xdr:colOff>177800</xdr:colOff>
      <xdr:row>62</xdr:row>
      <xdr:rowOff>94686</xdr:rowOff>
    </xdr:to>
    <xdr:cxnSp macro="">
      <xdr:nvCxnSpPr>
        <xdr:cNvPr id="611" name="直線コネクタ 610">
          <a:extLst>
            <a:ext uri="{FF2B5EF4-FFF2-40B4-BE49-F238E27FC236}">
              <a16:creationId xmlns:a16="http://schemas.microsoft.com/office/drawing/2014/main" id="{03521C3B-D762-4F00-B092-7CD43D43782A}"/>
            </a:ext>
          </a:extLst>
        </xdr:cNvPr>
        <xdr:cNvCxnSpPr/>
      </xdr:nvCxnSpPr>
      <xdr:spPr>
        <a:xfrm flipV="1">
          <a:off x="18399760" y="10723184"/>
          <a:ext cx="805180" cy="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49738</xdr:rowOff>
    </xdr:from>
    <xdr:to>
      <xdr:col>102</xdr:col>
      <xdr:colOff>165100</xdr:colOff>
      <xdr:row>62</xdr:row>
      <xdr:rowOff>151338</xdr:rowOff>
    </xdr:to>
    <xdr:sp macro="" textlink="">
      <xdr:nvSpPr>
        <xdr:cNvPr id="612" name="楕円 611">
          <a:extLst>
            <a:ext uri="{FF2B5EF4-FFF2-40B4-BE49-F238E27FC236}">
              <a16:creationId xmlns:a16="http://schemas.microsoft.com/office/drawing/2014/main" id="{36DD9E5D-4AE5-4A40-9F14-7D682C0001A4}"/>
            </a:ext>
          </a:extLst>
        </xdr:cNvPr>
        <xdr:cNvSpPr/>
      </xdr:nvSpPr>
      <xdr:spPr>
        <a:xfrm>
          <a:off x="17547590" y="10683448"/>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94686</xdr:rowOff>
    </xdr:from>
    <xdr:to>
      <xdr:col>107</xdr:col>
      <xdr:colOff>50800</xdr:colOff>
      <xdr:row>62</xdr:row>
      <xdr:rowOff>100538</xdr:rowOff>
    </xdr:to>
    <xdr:cxnSp macro="">
      <xdr:nvCxnSpPr>
        <xdr:cNvPr id="613" name="直線コネクタ 612">
          <a:extLst>
            <a:ext uri="{FF2B5EF4-FFF2-40B4-BE49-F238E27FC236}">
              <a16:creationId xmlns:a16="http://schemas.microsoft.com/office/drawing/2014/main" id="{7E2560CC-87EE-4047-8C0C-BA54A2F554D9}"/>
            </a:ext>
          </a:extLst>
        </xdr:cNvPr>
        <xdr:cNvCxnSpPr/>
      </xdr:nvCxnSpPr>
      <xdr:spPr>
        <a:xfrm flipV="1">
          <a:off x="17602200" y="10728396"/>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55042</xdr:rowOff>
    </xdr:from>
    <xdr:to>
      <xdr:col>98</xdr:col>
      <xdr:colOff>38100</xdr:colOff>
      <xdr:row>62</xdr:row>
      <xdr:rowOff>156642</xdr:rowOff>
    </xdr:to>
    <xdr:sp macro="" textlink="">
      <xdr:nvSpPr>
        <xdr:cNvPr id="614" name="楕円 613">
          <a:extLst>
            <a:ext uri="{FF2B5EF4-FFF2-40B4-BE49-F238E27FC236}">
              <a16:creationId xmlns:a16="http://schemas.microsoft.com/office/drawing/2014/main" id="{7290BD18-8944-4849-AB2F-3B5F81D9E734}"/>
            </a:ext>
          </a:extLst>
        </xdr:cNvPr>
        <xdr:cNvSpPr/>
      </xdr:nvSpPr>
      <xdr:spPr>
        <a:xfrm>
          <a:off x="16761460" y="10688752"/>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100538</xdr:rowOff>
    </xdr:from>
    <xdr:to>
      <xdr:col>102</xdr:col>
      <xdr:colOff>114300</xdr:colOff>
      <xdr:row>62</xdr:row>
      <xdr:rowOff>105842</xdr:rowOff>
    </xdr:to>
    <xdr:cxnSp macro="">
      <xdr:nvCxnSpPr>
        <xdr:cNvPr id="615" name="直線コネクタ 614">
          <a:extLst>
            <a:ext uri="{FF2B5EF4-FFF2-40B4-BE49-F238E27FC236}">
              <a16:creationId xmlns:a16="http://schemas.microsoft.com/office/drawing/2014/main" id="{1110A0AB-A636-42AA-B0F9-09D9B8AD6B70}"/>
            </a:ext>
          </a:extLst>
        </xdr:cNvPr>
        <xdr:cNvCxnSpPr/>
      </xdr:nvCxnSpPr>
      <xdr:spPr>
        <a:xfrm flipV="1">
          <a:off x="16804640" y="10726628"/>
          <a:ext cx="797560" cy="7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18198</xdr:rowOff>
    </xdr:from>
    <xdr:ext cx="469744" cy="259045"/>
    <xdr:sp macro="" textlink="">
      <xdr:nvSpPr>
        <xdr:cNvPr id="616" name="n_1aveValue【学校施設】&#10;一人当たり面積">
          <a:extLst>
            <a:ext uri="{FF2B5EF4-FFF2-40B4-BE49-F238E27FC236}">
              <a16:creationId xmlns:a16="http://schemas.microsoft.com/office/drawing/2014/main" id="{F9219BF9-5B69-4F9B-A061-CF562E3E5507}"/>
            </a:ext>
          </a:extLst>
        </xdr:cNvPr>
        <xdr:cNvSpPr txBox="1"/>
      </xdr:nvSpPr>
      <xdr:spPr>
        <a:xfrm>
          <a:off x="18982132" y="10823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25330</xdr:rowOff>
    </xdr:from>
    <xdr:ext cx="469744" cy="259045"/>
    <xdr:sp macro="" textlink="">
      <xdr:nvSpPr>
        <xdr:cNvPr id="617" name="n_2aveValue【学校施設】&#10;一人当たり面積">
          <a:extLst>
            <a:ext uri="{FF2B5EF4-FFF2-40B4-BE49-F238E27FC236}">
              <a16:creationId xmlns:a16="http://schemas.microsoft.com/office/drawing/2014/main" id="{AE419FCB-CD5D-4736-97DD-E7647116E591}"/>
            </a:ext>
          </a:extLst>
        </xdr:cNvPr>
        <xdr:cNvSpPr txBox="1"/>
      </xdr:nvSpPr>
      <xdr:spPr>
        <a:xfrm>
          <a:off x="18182032" y="10822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27753</xdr:rowOff>
    </xdr:from>
    <xdr:ext cx="469744" cy="259045"/>
    <xdr:sp macro="" textlink="">
      <xdr:nvSpPr>
        <xdr:cNvPr id="618" name="n_3aveValue【学校施設】&#10;一人当たり面積">
          <a:extLst>
            <a:ext uri="{FF2B5EF4-FFF2-40B4-BE49-F238E27FC236}">
              <a16:creationId xmlns:a16="http://schemas.microsoft.com/office/drawing/2014/main" id="{2B4A3056-3140-40DC-8359-28B650306D8C}"/>
            </a:ext>
          </a:extLst>
        </xdr:cNvPr>
        <xdr:cNvSpPr txBox="1"/>
      </xdr:nvSpPr>
      <xdr:spPr>
        <a:xfrm>
          <a:off x="17384472" y="10827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17512</xdr:rowOff>
    </xdr:from>
    <xdr:ext cx="469744" cy="259045"/>
    <xdr:sp macro="" textlink="">
      <xdr:nvSpPr>
        <xdr:cNvPr id="619" name="n_4aveValue【学校施設】&#10;一人当たり面積">
          <a:extLst>
            <a:ext uri="{FF2B5EF4-FFF2-40B4-BE49-F238E27FC236}">
              <a16:creationId xmlns:a16="http://schemas.microsoft.com/office/drawing/2014/main" id="{17D5E4B3-AE87-4ECF-9703-E326A3F28728}"/>
            </a:ext>
          </a:extLst>
        </xdr:cNvPr>
        <xdr:cNvSpPr txBox="1"/>
      </xdr:nvSpPr>
      <xdr:spPr>
        <a:xfrm>
          <a:off x="16588817" y="10822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156801</xdr:rowOff>
    </xdr:from>
    <xdr:ext cx="469744" cy="259045"/>
    <xdr:sp macro="" textlink="">
      <xdr:nvSpPr>
        <xdr:cNvPr id="620" name="n_1mainValue【学校施設】&#10;一人当たり面積">
          <a:extLst>
            <a:ext uri="{FF2B5EF4-FFF2-40B4-BE49-F238E27FC236}">
              <a16:creationId xmlns:a16="http://schemas.microsoft.com/office/drawing/2014/main" id="{AED7C83D-30E5-4F77-A7EA-F5AC5A5E12AC}"/>
            </a:ext>
          </a:extLst>
        </xdr:cNvPr>
        <xdr:cNvSpPr txBox="1"/>
      </xdr:nvSpPr>
      <xdr:spPr>
        <a:xfrm>
          <a:off x="18982132" y="10445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162013</xdr:rowOff>
    </xdr:from>
    <xdr:ext cx="469744" cy="259045"/>
    <xdr:sp macro="" textlink="">
      <xdr:nvSpPr>
        <xdr:cNvPr id="621" name="n_2mainValue【学校施設】&#10;一人当たり面積">
          <a:extLst>
            <a:ext uri="{FF2B5EF4-FFF2-40B4-BE49-F238E27FC236}">
              <a16:creationId xmlns:a16="http://schemas.microsoft.com/office/drawing/2014/main" id="{E6FE824F-AD3B-44D5-B8E5-C10A33955CF5}"/>
            </a:ext>
          </a:extLst>
        </xdr:cNvPr>
        <xdr:cNvSpPr txBox="1"/>
      </xdr:nvSpPr>
      <xdr:spPr>
        <a:xfrm>
          <a:off x="18182032" y="10450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167865</xdr:rowOff>
    </xdr:from>
    <xdr:ext cx="469744" cy="259045"/>
    <xdr:sp macro="" textlink="">
      <xdr:nvSpPr>
        <xdr:cNvPr id="622" name="n_3mainValue【学校施設】&#10;一人当たり面積">
          <a:extLst>
            <a:ext uri="{FF2B5EF4-FFF2-40B4-BE49-F238E27FC236}">
              <a16:creationId xmlns:a16="http://schemas.microsoft.com/office/drawing/2014/main" id="{521E5808-E36A-425B-A62C-B0C094488860}"/>
            </a:ext>
          </a:extLst>
        </xdr:cNvPr>
        <xdr:cNvSpPr txBox="1"/>
      </xdr:nvSpPr>
      <xdr:spPr>
        <a:xfrm>
          <a:off x="17384472" y="1045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1719</xdr:rowOff>
    </xdr:from>
    <xdr:ext cx="469744" cy="259045"/>
    <xdr:sp macro="" textlink="">
      <xdr:nvSpPr>
        <xdr:cNvPr id="623" name="n_4mainValue【学校施設】&#10;一人当たり面積">
          <a:extLst>
            <a:ext uri="{FF2B5EF4-FFF2-40B4-BE49-F238E27FC236}">
              <a16:creationId xmlns:a16="http://schemas.microsoft.com/office/drawing/2014/main" id="{4AA8C094-CD87-480C-98B2-4D896EF95ACE}"/>
            </a:ext>
          </a:extLst>
        </xdr:cNvPr>
        <xdr:cNvSpPr txBox="1"/>
      </xdr:nvSpPr>
      <xdr:spPr>
        <a:xfrm>
          <a:off x="16588817" y="10460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6664E7BC-4805-421B-BDD7-B6B6DF453176}"/>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29685C5E-E79C-4B3B-8DF0-8D9F6A8E8EDB}"/>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AAED637B-616A-4636-A309-4777BC4B1F9C}"/>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9A145AD8-D7C1-4C59-AC06-9BE04E53CF60}"/>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DBDF43F6-A066-4AE5-88AA-A85B7AADBA51}"/>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AB13748E-E162-469C-9B9B-B2BADC250903}"/>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EF87DFD6-700B-44B5-92A4-72E7BA1AC72C}"/>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8A2C9E74-2F69-44B2-9B93-EF8FF40453C3}"/>
            </a:ext>
          </a:extLst>
        </xdr:cNvPr>
        <xdr:cNvSpPr/>
      </xdr:nvSpPr>
      <xdr:spPr>
        <a:xfrm>
          <a:off x="1120394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a:extLst>
            <a:ext uri="{FF2B5EF4-FFF2-40B4-BE49-F238E27FC236}">
              <a16:creationId xmlns:a16="http://schemas.microsoft.com/office/drawing/2014/main" id="{5A90A5D4-0159-4E2A-B07D-2C9FCE174D70}"/>
            </a:ext>
          </a:extLst>
        </xdr:cNvPr>
        <xdr:cNvSpPr txBox="1"/>
      </xdr:nvSpPr>
      <xdr:spPr>
        <a:xfrm>
          <a:off x="1116584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a:extLst>
            <a:ext uri="{FF2B5EF4-FFF2-40B4-BE49-F238E27FC236}">
              <a16:creationId xmlns:a16="http://schemas.microsoft.com/office/drawing/2014/main" id="{25E9415D-E703-44A6-BBC0-392778FB2CF8}"/>
            </a:ext>
          </a:extLst>
        </xdr:cNvPr>
        <xdr:cNvCxnSpPr/>
      </xdr:nvCxnSpPr>
      <xdr:spPr>
        <a:xfrm>
          <a:off x="1120394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a:extLst>
            <a:ext uri="{FF2B5EF4-FFF2-40B4-BE49-F238E27FC236}">
              <a16:creationId xmlns:a16="http://schemas.microsoft.com/office/drawing/2014/main" id="{6B970EC5-9F86-4846-A613-8F0162E3EB6F}"/>
            </a:ext>
          </a:extLst>
        </xdr:cNvPr>
        <xdr:cNvSpPr txBox="1"/>
      </xdr:nvSpPr>
      <xdr:spPr>
        <a:xfrm>
          <a:off x="10801531"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5" name="直線コネクタ 634">
          <a:extLst>
            <a:ext uri="{FF2B5EF4-FFF2-40B4-BE49-F238E27FC236}">
              <a16:creationId xmlns:a16="http://schemas.microsoft.com/office/drawing/2014/main" id="{BE867041-D5B4-41D0-81FF-90EF191C96F8}"/>
            </a:ext>
          </a:extLst>
        </xdr:cNvPr>
        <xdr:cNvCxnSpPr/>
      </xdr:nvCxnSpPr>
      <xdr:spPr>
        <a:xfrm>
          <a:off x="1120394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6" name="テキスト ボックス 635">
          <a:extLst>
            <a:ext uri="{FF2B5EF4-FFF2-40B4-BE49-F238E27FC236}">
              <a16:creationId xmlns:a16="http://schemas.microsoft.com/office/drawing/2014/main" id="{D580362E-FE12-43E0-8B21-1DD56469AEB0}"/>
            </a:ext>
          </a:extLst>
        </xdr:cNvPr>
        <xdr:cNvSpPr txBox="1"/>
      </xdr:nvSpPr>
      <xdr:spPr>
        <a:xfrm>
          <a:off x="10801531"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7" name="直線コネクタ 636">
          <a:extLst>
            <a:ext uri="{FF2B5EF4-FFF2-40B4-BE49-F238E27FC236}">
              <a16:creationId xmlns:a16="http://schemas.microsoft.com/office/drawing/2014/main" id="{0AE90D62-90EE-4012-97E6-DFC5E0C07858}"/>
            </a:ext>
          </a:extLst>
        </xdr:cNvPr>
        <xdr:cNvCxnSpPr/>
      </xdr:nvCxnSpPr>
      <xdr:spPr>
        <a:xfrm>
          <a:off x="1120394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8" name="テキスト ボックス 637">
          <a:extLst>
            <a:ext uri="{FF2B5EF4-FFF2-40B4-BE49-F238E27FC236}">
              <a16:creationId xmlns:a16="http://schemas.microsoft.com/office/drawing/2014/main" id="{52F23D58-6B81-4FFF-A9D3-C0B2C4D2CE61}"/>
            </a:ext>
          </a:extLst>
        </xdr:cNvPr>
        <xdr:cNvSpPr txBox="1"/>
      </xdr:nvSpPr>
      <xdr:spPr>
        <a:xfrm>
          <a:off x="10842791" y="1433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9" name="直線コネクタ 638">
          <a:extLst>
            <a:ext uri="{FF2B5EF4-FFF2-40B4-BE49-F238E27FC236}">
              <a16:creationId xmlns:a16="http://schemas.microsoft.com/office/drawing/2014/main" id="{77E4E5DC-E5D4-49F0-998C-3137F58F7457}"/>
            </a:ext>
          </a:extLst>
        </xdr:cNvPr>
        <xdr:cNvCxnSpPr/>
      </xdr:nvCxnSpPr>
      <xdr:spPr>
        <a:xfrm>
          <a:off x="1120394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0" name="テキスト ボックス 639">
          <a:extLst>
            <a:ext uri="{FF2B5EF4-FFF2-40B4-BE49-F238E27FC236}">
              <a16:creationId xmlns:a16="http://schemas.microsoft.com/office/drawing/2014/main" id="{3B8AFF49-249B-4BA2-8626-5B05FAE509A6}"/>
            </a:ext>
          </a:extLst>
        </xdr:cNvPr>
        <xdr:cNvSpPr txBox="1"/>
      </xdr:nvSpPr>
      <xdr:spPr>
        <a:xfrm>
          <a:off x="10842791" y="1395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1" name="直線コネクタ 640">
          <a:extLst>
            <a:ext uri="{FF2B5EF4-FFF2-40B4-BE49-F238E27FC236}">
              <a16:creationId xmlns:a16="http://schemas.microsoft.com/office/drawing/2014/main" id="{F648C657-7C9A-4B85-8D8F-BA8045DF2A85}"/>
            </a:ext>
          </a:extLst>
        </xdr:cNvPr>
        <xdr:cNvCxnSpPr/>
      </xdr:nvCxnSpPr>
      <xdr:spPr>
        <a:xfrm>
          <a:off x="1120394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2" name="テキスト ボックス 641">
          <a:extLst>
            <a:ext uri="{FF2B5EF4-FFF2-40B4-BE49-F238E27FC236}">
              <a16:creationId xmlns:a16="http://schemas.microsoft.com/office/drawing/2014/main" id="{D20685F9-6EEE-4BC6-9527-FFE7C1EADA44}"/>
            </a:ext>
          </a:extLst>
        </xdr:cNvPr>
        <xdr:cNvSpPr txBox="1"/>
      </xdr:nvSpPr>
      <xdr:spPr>
        <a:xfrm>
          <a:off x="10842791" y="1357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3" name="直線コネクタ 642">
          <a:extLst>
            <a:ext uri="{FF2B5EF4-FFF2-40B4-BE49-F238E27FC236}">
              <a16:creationId xmlns:a16="http://schemas.microsoft.com/office/drawing/2014/main" id="{953F4E4F-952A-4CA9-92BD-F289B7CCE63A}"/>
            </a:ext>
          </a:extLst>
        </xdr:cNvPr>
        <xdr:cNvCxnSpPr/>
      </xdr:nvCxnSpPr>
      <xdr:spPr>
        <a:xfrm>
          <a:off x="1120394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4" name="テキスト ボックス 643">
          <a:extLst>
            <a:ext uri="{FF2B5EF4-FFF2-40B4-BE49-F238E27FC236}">
              <a16:creationId xmlns:a16="http://schemas.microsoft.com/office/drawing/2014/main" id="{39586CA2-6652-4530-810D-210EADDC649D}"/>
            </a:ext>
          </a:extLst>
        </xdr:cNvPr>
        <xdr:cNvSpPr txBox="1"/>
      </xdr:nvSpPr>
      <xdr:spPr>
        <a:xfrm>
          <a:off x="10905006" y="13194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a:extLst>
            <a:ext uri="{FF2B5EF4-FFF2-40B4-BE49-F238E27FC236}">
              <a16:creationId xmlns:a16="http://schemas.microsoft.com/office/drawing/2014/main" id="{45F3ACDC-3688-47AD-9D1C-1B1669A150B1}"/>
            </a:ext>
          </a:extLst>
        </xdr:cNvPr>
        <xdr:cNvCxnSpPr/>
      </xdr:nvCxnSpPr>
      <xdr:spPr>
        <a:xfrm>
          <a:off x="1120394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a:extLst>
            <a:ext uri="{FF2B5EF4-FFF2-40B4-BE49-F238E27FC236}">
              <a16:creationId xmlns:a16="http://schemas.microsoft.com/office/drawing/2014/main" id="{EA469CF4-AAD0-4D97-B329-6D398CA51617}"/>
            </a:ext>
          </a:extLst>
        </xdr:cNvPr>
        <xdr:cNvSpPr/>
      </xdr:nvSpPr>
      <xdr:spPr>
        <a:xfrm>
          <a:off x="1120394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47" name="直線コネクタ 646">
          <a:extLst>
            <a:ext uri="{FF2B5EF4-FFF2-40B4-BE49-F238E27FC236}">
              <a16:creationId xmlns:a16="http://schemas.microsoft.com/office/drawing/2014/main" id="{22231523-1BE7-444F-B72F-F7DB75608ED0}"/>
            </a:ext>
          </a:extLst>
        </xdr:cNvPr>
        <xdr:cNvCxnSpPr/>
      </xdr:nvCxnSpPr>
      <xdr:spPr>
        <a:xfrm flipV="1">
          <a:off x="14703424" y="13331190"/>
          <a:ext cx="0" cy="1271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48" name="【児童館】&#10;有形固定資産減価償却率最小値テキスト">
          <a:extLst>
            <a:ext uri="{FF2B5EF4-FFF2-40B4-BE49-F238E27FC236}">
              <a16:creationId xmlns:a16="http://schemas.microsoft.com/office/drawing/2014/main" id="{485FE16B-5E47-417B-815C-E043255F277E}"/>
            </a:ext>
          </a:extLst>
        </xdr:cNvPr>
        <xdr:cNvSpPr txBox="1"/>
      </xdr:nvSpPr>
      <xdr:spPr>
        <a:xfrm>
          <a:off x="1474216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49" name="直線コネクタ 648">
          <a:extLst>
            <a:ext uri="{FF2B5EF4-FFF2-40B4-BE49-F238E27FC236}">
              <a16:creationId xmlns:a16="http://schemas.microsoft.com/office/drawing/2014/main" id="{450A3720-17CE-4235-9E83-430C8BADFFBB}"/>
            </a:ext>
          </a:extLst>
        </xdr:cNvPr>
        <xdr:cNvCxnSpPr/>
      </xdr:nvCxnSpPr>
      <xdr:spPr>
        <a:xfrm>
          <a:off x="14611350" y="146030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50" name="【児童館】&#10;有形固定資産減価償却率最大値テキスト">
          <a:extLst>
            <a:ext uri="{FF2B5EF4-FFF2-40B4-BE49-F238E27FC236}">
              <a16:creationId xmlns:a16="http://schemas.microsoft.com/office/drawing/2014/main" id="{D04FF0A4-9415-4258-A810-445DDF2470E1}"/>
            </a:ext>
          </a:extLst>
        </xdr:cNvPr>
        <xdr:cNvSpPr txBox="1"/>
      </xdr:nvSpPr>
      <xdr:spPr>
        <a:xfrm>
          <a:off x="14742160" y="131121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1" name="直線コネクタ 650">
          <a:extLst>
            <a:ext uri="{FF2B5EF4-FFF2-40B4-BE49-F238E27FC236}">
              <a16:creationId xmlns:a16="http://schemas.microsoft.com/office/drawing/2014/main" id="{63D1CF49-9335-422E-BE8A-F3D5D3FAB1CF}"/>
            </a:ext>
          </a:extLst>
        </xdr:cNvPr>
        <xdr:cNvCxnSpPr/>
      </xdr:nvCxnSpPr>
      <xdr:spPr>
        <a:xfrm>
          <a:off x="14611350" y="13331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3827</xdr:rowOff>
    </xdr:from>
    <xdr:ext cx="405111" cy="259045"/>
    <xdr:sp macro="" textlink="">
      <xdr:nvSpPr>
        <xdr:cNvPr id="652" name="【児童館】&#10;有形固定資産減価償却率平均値テキスト">
          <a:extLst>
            <a:ext uri="{FF2B5EF4-FFF2-40B4-BE49-F238E27FC236}">
              <a16:creationId xmlns:a16="http://schemas.microsoft.com/office/drawing/2014/main" id="{105A3EAF-1106-499C-BCF6-F168600A86B7}"/>
            </a:ext>
          </a:extLst>
        </xdr:cNvPr>
        <xdr:cNvSpPr txBox="1"/>
      </xdr:nvSpPr>
      <xdr:spPr>
        <a:xfrm>
          <a:off x="14742160" y="13893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152400</xdr:rowOff>
    </xdr:from>
    <xdr:to>
      <xdr:col>85</xdr:col>
      <xdr:colOff>177800</xdr:colOff>
      <xdr:row>82</xdr:row>
      <xdr:rowOff>82550</xdr:rowOff>
    </xdr:to>
    <xdr:sp macro="" textlink="">
      <xdr:nvSpPr>
        <xdr:cNvPr id="653" name="フローチャート: 判断 652">
          <a:extLst>
            <a:ext uri="{FF2B5EF4-FFF2-40B4-BE49-F238E27FC236}">
              <a16:creationId xmlns:a16="http://schemas.microsoft.com/office/drawing/2014/main" id="{4D6047A0-5705-4D55-A4F4-6AFD4A257099}"/>
            </a:ext>
          </a:extLst>
        </xdr:cNvPr>
        <xdr:cNvSpPr/>
      </xdr:nvSpPr>
      <xdr:spPr>
        <a:xfrm>
          <a:off x="14649450" y="1403985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5080</xdr:rowOff>
    </xdr:from>
    <xdr:to>
      <xdr:col>81</xdr:col>
      <xdr:colOff>101600</xdr:colOff>
      <xdr:row>82</xdr:row>
      <xdr:rowOff>106680</xdr:rowOff>
    </xdr:to>
    <xdr:sp macro="" textlink="">
      <xdr:nvSpPr>
        <xdr:cNvPr id="654" name="フローチャート: 判断 653">
          <a:extLst>
            <a:ext uri="{FF2B5EF4-FFF2-40B4-BE49-F238E27FC236}">
              <a16:creationId xmlns:a16="http://schemas.microsoft.com/office/drawing/2014/main" id="{4EECDE2B-EE60-41B3-BF9F-DDD7C69191E6}"/>
            </a:ext>
          </a:extLst>
        </xdr:cNvPr>
        <xdr:cNvSpPr/>
      </xdr:nvSpPr>
      <xdr:spPr>
        <a:xfrm>
          <a:off x="13887450" y="1406588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165100</xdr:rowOff>
    </xdr:from>
    <xdr:to>
      <xdr:col>76</xdr:col>
      <xdr:colOff>165100</xdr:colOff>
      <xdr:row>82</xdr:row>
      <xdr:rowOff>95250</xdr:rowOff>
    </xdr:to>
    <xdr:sp macro="" textlink="">
      <xdr:nvSpPr>
        <xdr:cNvPr id="655" name="フローチャート: 判断 654">
          <a:extLst>
            <a:ext uri="{FF2B5EF4-FFF2-40B4-BE49-F238E27FC236}">
              <a16:creationId xmlns:a16="http://schemas.microsoft.com/office/drawing/2014/main" id="{213C020E-911D-46C6-B660-61556E48CE5C}"/>
            </a:ext>
          </a:extLst>
        </xdr:cNvPr>
        <xdr:cNvSpPr/>
      </xdr:nvSpPr>
      <xdr:spPr>
        <a:xfrm>
          <a:off x="13089890" y="1405636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36830</xdr:rowOff>
    </xdr:from>
    <xdr:to>
      <xdr:col>72</xdr:col>
      <xdr:colOff>38100</xdr:colOff>
      <xdr:row>82</xdr:row>
      <xdr:rowOff>138430</xdr:rowOff>
    </xdr:to>
    <xdr:sp macro="" textlink="">
      <xdr:nvSpPr>
        <xdr:cNvPr id="656" name="フローチャート: 判断 655">
          <a:extLst>
            <a:ext uri="{FF2B5EF4-FFF2-40B4-BE49-F238E27FC236}">
              <a16:creationId xmlns:a16="http://schemas.microsoft.com/office/drawing/2014/main" id="{0DDD7084-B1B0-437F-B2FE-C20102FAFE78}"/>
            </a:ext>
          </a:extLst>
        </xdr:cNvPr>
        <xdr:cNvSpPr/>
      </xdr:nvSpPr>
      <xdr:spPr>
        <a:xfrm>
          <a:off x="12303760" y="140957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151130</xdr:rowOff>
    </xdr:from>
    <xdr:to>
      <xdr:col>67</xdr:col>
      <xdr:colOff>101600</xdr:colOff>
      <xdr:row>82</xdr:row>
      <xdr:rowOff>81280</xdr:rowOff>
    </xdr:to>
    <xdr:sp macro="" textlink="">
      <xdr:nvSpPr>
        <xdr:cNvPr id="657" name="フローチャート: 判断 656">
          <a:extLst>
            <a:ext uri="{FF2B5EF4-FFF2-40B4-BE49-F238E27FC236}">
              <a16:creationId xmlns:a16="http://schemas.microsoft.com/office/drawing/2014/main" id="{034B7886-E899-435F-9638-FE6CBC1A19AB}"/>
            </a:ext>
          </a:extLst>
        </xdr:cNvPr>
        <xdr:cNvSpPr/>
      </xdr:nvSpPr>
      <xdr:spPr>
        <a:xfrm>
          <a:off x="11487150" y="1403858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5DDE2841-29D2-428D-A626-6C5030AC7B98}"/>
            </a:ext>
          </a:extLst>
        </xdr:cNvPr>
        <xdr:cNvSpPr txBox="1"/>
      </xdr:nvSpPr>
      <xdr:spPr>
        <a:xfrm>
          <a:off x="1453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B0F1EF14-9F21-4535-BDEF-BAC7178FE8C0}"/>
            </a:ext>
          </a:extLst>
        </xdr:cNvPr>
        <xdr:cNvSpPr txBox="1"/>
      </xdr:nvSpPr>
      <xdr:spPr>
        <a:xfrm>
          <a:off x="13770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A201D67-7A30-4145-8351-6A88194107FE}"/>
            </a:ext>
          </a:extLst>
        </xdr:cNvPr>
        <xdr:cNvSpPr txBox="1"/>
      </xdr:nvSpPr>
      <xdr:spPr>
        <a:xfrm>
          <a:off x="12973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784D26D0-8CB8-454A-8A69-149C1AEFE767}"/>
            </a:ext>
          </a:extLst>
        </xdr:cNvPr>
        <xdr:cNvSpPr txBox="1"/>
      </xdr:nvSpPr>
      <xdr:spPr>
        <a:xfrm>
          <a:off x="12175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971385C1-BEFA-47EC-AD52-0FFFE824474A}"/>
            </a:ext>
          </a:extLst>
        </xdr:cNvPr>
        <xdr:cNvSpPr txBox="1"/>
      </xdr:nvSpPr>
      <xdr:spPr>
        <a:xfrm>
          <a:off x="11370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87630</xdr:rowOff>
    </xdr:from>
    <xdr:to>
      <xdr:col>85</xdr:col>
      <xdr:colOff>177800</xdr:colOff>
      <xdr:row>85</xdr:row>
      <xdr:rowOff>17780</xdr:rowOff>
    </xdr:to>
    <xdr:sp macro="" textlink="">
      <xdr:nvSpPr>
        <xdr:cNvPr id="663" name="楕円 662">
          <a:extLst>
            <a:ext uri="{FF2B5EF4-FFF2-40B4-BE49-F238E27FC236}">
              <a16:creationId xmlns:a16="http://schemas.microsoft.com/office/drawing/2014/main" id="{A25A986C-772B-41E7-93D6-58AD83BF3AA7}"/>
            </a:ext>
          </a:extLst>
        </xdr:cNvPr>
        <xdr:cNvSpPr/>
      </xdr:nvSpPr>
      <xdr:spPr>
        <a:xfrm>
          <a:off x="14649450" y="1449324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2557</xdr:rowOff>
    </xdr:from>
    <xdr:ext cx="405111" cy="259045"/>
    <xdr:sp macro="" textlink="">
      <xdr:nvSpPr>
        <xdr:cNvPr id="664" name="【児童館】&#10;有形固定資産減価償却率該当値テキスト">
          <a:extLst>
            <a:ext uri="{FF2B5EF4-FFF2-40B4-BE49-F238E27FC236}">
              <a16:creationId xmlns:a16="http://schemas.microsoft.com/office/drawing/2014/main" id="{A7BF48A8-B8D1-44EF-BB0E-A135727C99ED}"/>
            </a:ext>
          </a:extLst>
        </xdr:cNvPr>
        <xdr:cNvSpPr txBox="1"/>
      </xdr:nvSpPr>
      <xdr:spPr>
        <a:xfrm>
          <a:off x="14742160" y="14404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78739</xdr:rowOff>
    </xdr:from>
    <xdr:to>
      <xdr:col>81</xdr:col>
      <xdr:colOff>101600</xdr:colOff>
      <xdr:row>85</xdr:row>
      <xdr:rowOff>8889</xdr:rowOff>
    </xdr:to>
    <xdr:sp macro="" textlink="">
      <xdr:nvSpPr>
        <xdr:cNvPr id="665" name="楕円 664">
          <a:extLst>
            <a:ext uri="{FF2B5EF4-FFF2-40B4-BE49-F238E27FC236}">
              <a16:creationId xmlns:a16="http://schemas.microsoft.com/office/drawing/2014/main" id="{F6401804-037D-4334-8466-496470A4ECAC}"/>
            </a:ext>
          </a:extLst>
        </xdr:cNvPr>
        <xdr:cNvSpPr/>
      </xdr:nvSpPr>
      <xdr:spPr>
        <a:xfrm>
          <a:off x="13887450" y="1448053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129539</xdr:rowOff>
    </xdr:from>
    <xdr:to>
      <xdr:col>85</xdr:col>
      <xdr:colOff>127000</xdr:colOff>
      <xdr:row>84</xdr:row>
      <xdr:rowOff>138430</xdr:rowOff>
    </xdr:to>
    <xdr:cxnSp macro="">
      <xdr:nvCxnSpPr>
        <xdr:cNvPr id="666" name="直線コネクタ 665">
          <a:extLst>
            <a:ext uri="{FF2B5EF4-FFF2-40B4-BE49-F238E27FC236}">
              <a16:creationId xmlns:a16="http://schemas.microsoft.com/office/drawing/2014/main" id="{E59C20B3-D8F1-43F4-AFD1-4B445DCD9869}"/>
            </a:ext>
          </a:extLst>
        </xdr:cNvPr>
        <xdr:cNvCxnSpPr/>
      </xdr:nvCxnSpPr>
      <xdr:spPr>
        <a:xfrm>
          <a:off x="13942060" y="14535149"/>
          <a:ext cx="762000" cy="1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69850</xdr:rowOff>
    </xdr:from>
    <xdr:to>
      <xdr:col>76</xdr:col>
      <xdr:colOff>165100</xdr:colOff>
      <xdr:row>85</xdr:row>
      <xdr:rowOff>0</xdr:rowOff>
    </xdr:to>
    <xdr:sp macro="" textlink="">
      <xdr:nvSpPr>
        <xdr:cNvPr id="667" name="楕円 666">
          <a:extLst>
            <a:ext uri="{FF2B5EF4-FFF2-40B4-BE49-F238E27FC236}">
              <a16:creationId xmlns:a16="http://schemas.microsoft.com/office/drawing/2014/main" id="{516C35A4-2541-4105-8DB3-B7540241B3E0}"/>
            </a:ext>
          </a:extLst>
        </xdr:cNvPr>
        <xdr:cNvSpPr/>
      </xdr:nvSpPr>
      <xdr:spPr>
        <a:xfrm>
          <a:off x="13089890" y="1446974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120650</xdr:rowOff>
    </xdr:from>
    <xdr:to>
      <xdr:col>81</xdr:col>
      <xdr:colOff>50800</xdr:colOff>
      <xdr:row>84</xdr:row>
      <xdr:rowOff>129539</xdr:rowOff>
    </xdr:to>
    <xdr:cxnSp macro="">
      <xdr:nvCxnSpPr>
        <xdr:cNvPr id="668" name="直線コネクタ 667">
          <a:extLst>
            <a:ext uri="{FF2B5EF4-FFF2-40B4-BE49-F238E27FC236}">
              <a16:creationId xmlns:a16="http://schemas.microsoft.com/office/drawing/2014/main" id="{EC5A54AE-D773-4F6F-8E62-09F58C16FFCC}"/>
            </a:ext>
          </a:extLst>
        </xdr:cNvPr>
        <xdr:cNvCxnSpPr/>
      </xdr:nvCxnSpPr>
      <xdr:spPr>
        <a:xfrm>
          <a:off x="13144500" y="14524355"/>
          <a:ext cx="797560" cy="10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48261</xdr:rowOff>
    </xdr:from>
    <xdr:to>
      <xdr:col>72</xdr:col>
      <xdr:colOff>38100</xdr:colOff>
      <xdr:row>84</xdr:row>
      <xdr:rowOff>149861</xdr:rowOff>
    </xdr:to>
    <xdr:sp macro="" textlink="">
      <xdr:nvSpPr>
        <xdr:cNvPr id="669" name="楕円 668">
          <a:extLst>
            <a:ext uri="{FF2B5EF4-FFF2-40B4-BE49-F238E27FC236}">
              <a16:creationId xmlns:a16="http://schemas.microsoft.com/office/drawing/2014/main" id="{46962D8F-88BB-4171-90D2-FF6ABFEA9F44}"/>
            </a:ext>
          </a:extLst>
        </xdr:cNvPr>
        <xdr:cNvSpPr/>
      </xdr:nvSpPr>
      <xdr:spPr>
        <a:xfrm>
          <a:off x="12303760" y="14451966"/>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99061</xdr:rowOff>
    </xdr:from>
    <xdr:to>
      <xdr:col>76</xdr:col>
      <xdr:colOff>114300</xdr:colOff>
      <xdr:row>84</xdr:row>
      <xdr:rowOff>120650</xdr:rowOff>
    </xdr:to>
    <xdr:cxnSp macro="">
      <xdr:nvCxnSpPr>
        <xdr:cNvPr id="670" name="直線コネクタ 669">
          <a:extLst>
            <a:ext uri="{FF2B5EF4-FFF2-40B4-BE49-F238E27FC236}">
              <a16:creationId xmlns:a16="http://schemas.microsoft.com/office/drawing/2014/main" id="{98BC18CA-9CDF-4541-B4CC-F560925EE33F}"/>
            </a:ext>
          </a:extLst>
        </xdr:cNvPr>
        <xdr:cNvCxnSpPr/>
      </xdr:nvCxnSpPr>
      <xdr:spPr>
        <a:xfrm>
          <a:off x="12346940" y="14497051"/>
          <a:ext cx="797560" cy="27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41911</xdr:rowOff>
    </xdr:from>
    <xdr:to>
      <xdr:col>67</xdr:col>
      <xdr:colOff>101600</xdr:colOff>
      <xdr:row>84</xdr:row>
      <xdr:rowOff>143511</xdr:rowOff>
    </xdr:to>
    <xdr:sp macro="" textlink="">
      <xdr:nvSpPr>
        <xdr:cNvPr id="671" name="楕円 670">
          <a:extLst>
            <a:ext uri="{FF2B5EF4-FFF2-40B4-BE49-F238E27FC236}">
              <a16:creationId xmlns:a16="http://schemas.microsoft.com/office/drawing/2014/main" id="{311366EF-97A2-45E7-B263-7C0E681A30BA}"/>
            </a:ext>
          </a:extLst>
        </xdr:cNvPr>
        <xdr:cNvSpPr/>
      </xdr:nvSpPr>
      <xdr:spPr>
        <a:xfrm>
          <a:off x="11487150" y="14445616"/>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92711</xdr:rowOff>
    </xdr:from>
    <xdr:to>
      <xdr:col>71</xdr:col>
      <xdr:colOff>177800</xdr:colOff>
      <xdr:row>84</xdr:row>
      <xdr:rowOff>99061</xdr:rowOff>
    </xdr:to>
    <xdr:cxnSp macro="">
      <xdr:nvCxnSpPr>
        <xdr:cNvPr id="672" name="直線コネクタ 671">
          <a:extLst>
            <a:ext uri="{FF2B5EF4-FFF2-40B4-BE49-F238E27FC236}">
              <a16:creationId xmlns:a16="http://schemas.microsoft.com/office/drawing/2014/main" id="{90B9575B-6A60-426F-BFBF-B62C82CE3275}"/>
            </a:ext>
          </a:extLst>
        </xdr:cNvPr>
        <xdr:cNvCxnSpPr/>
      </xdr:nvCxnSpPr>
      <xdr:spPr>
        <a:xfrm>
          <a:off x="11541760" y="14498321"/>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123207</xdr:rowOff>
    </xdr:from>
    <xdr:ext cx="405111" cy="259045"/>
    <xdr:sp macro="" textlink="">
      <xdr:nvSpPr>
        <xdr:cNvPr id="673" name="n_1aveValue【児童館】&#10;有形固定資産減価償却率">
          <a:extLst>
            <a:ext uri="{FF2B5EF4-FFF2-40B4-BE49-F238E27FC236}">
              <a16:creationId xmlns:a16="http://schemas.microsoft.com/office/drawing/2014/main" id="{BBA33031-E6E3-4729-8556-E4FC334F90FD}"/>
            </a:ext>
          </a:extLst>
        </xdr:cNvPr>
        <xdr:cNvSpPr txBox="1"/>
      </xdr:nvSpPr>
      <xdr:spPr>
        <a:xfrm>
          <a:off x="13738234" y="13841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111777</xdr:rowOff>
    </xdr:from>
    <xdr:ext cx="405111" cy="259045"/>
    <xdr:sp macro="" textlink="">
      <xdr:nvSpPr>
        <xdr:cNvPr id="674" name="n_2aveValue【児童館】&#10;有形固定資産減価償却率">
          <a:extLst>
            <a:ext uri="{FF2B5EF4-FFF2-40B4-BE49-F238E27FC236}">
              <a16:creationId xmlns:a16="http://schemas.microsoft.com/office/drawing/2014/main" id="{EEEE32D4-EBD0-466A-91C8-B0307793FB7F}"/>
            </a:ext>
          </a:extLst>
        </xdr:cNvPr>
        <xdr:cNvSpPr txBox="1"/>
      </xdr:nvSpPr>
      <xdr:spPr>
        <a:xfrm>
          <a:off x="12957184" y="13827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154957</xdr:rowOff>
    </xdr:from>
    <xdr:ext cx="405111" cy="259045"/>
    <xdr:sp macro="" textlink="">
      <xdr:nvSpPr>
        <xdr:cNvPr id="675" name="n_3aveValue【児童館】&#10;有形固定資産減価償却率">
          <a:extLst>
            <a:ext uri="{FF2B5EF4-FFF2-40B4-BE49-F238E27FC236}">
              <a16:creationId xmlns:a16="http://schemas.microsoft.com/office/drawing/2014/main" id="{D49F88E1-0D96-4133-B264-1FB4D9C63BCB}"/>
            </a:ext>
          </a:extLst>
        </xdr:cNvPr>
        <xdr:cNvSpPr txBox="1"/>
      </xdr:nvSpPr>
      <xdr:spPr>
        <a:xfrm>
          <a:off x="12171054" y="1387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97807</xdr:rowOff>
    </xdr:from>
    <xdr:ext cx="405111" cy="259045"/>
    <xdr:sp macro="" textlink="">
      <xdr:nvSpPr>
        <xdr:cNvPr id="676" name="n_4aveValue【児童館】&#10;有形固定資産減価償却率">
          <a:extLst>
            <a:ext uri="{FF2B5EF4-FFF2-40B4-BE49-F238E27FC236}">
              <a16:creationId xmlns:a16="http://schemas.microsoft.com/office/drawing/2014/main" id="{799BC64E-90AD-420E-9CE6-CAAB53400923}"/>
            </a:ext>
          </a:extLst>
        </xdr:cNvPr>
        <xdr:cNvSpPr txBox="1"/>
      </xdr:nvSpPr>
      <xdr:spPr>
        <a:xfrm>
          <a:off x="113544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16</xdr:rowOff>
    </xdr:from>
    <xdr:ext cx="405111" cy="259045"/>
    <xdr:sp macro="" textlink="">
      <xdr:nvSpPr>
        <xdr:cNvPr id="677" name="n_1mainValue【児童館】&#10;有形固定資産減価償却率">
          <a:extLst>
            <a:ext uri="{FF2B5EF4-FFF2-40B4-BE49-F238E27FC236}">
              <a16:creationId xmlns:a16="http://schemas.microsoft.com/office/drawing/2014/main" id="{1AAEDC0E-F044-473B-A2B8-79F42719561D}"/>
            </a:ext>
          </a:extLst>
        </xdr:cNvPr>
        <xdr:cNvSpPr txBox="1"/>
      </xdr:nvSpPr>
      <xdr:spPr>
        <a:xfrm>
          <a:off x="13738234" y="1457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162577</xdr:rowOff>
    </xdr:from>
    <xdr:ext cx="405111" cy="259045"/>
    <xdr:sp macro="" textlink="">
      <xdr:nvSpPr>
        <xdr:cNvPr id="678" name="n_2mainValue【児童館】&#10;有形固定資産減価償却率">
          <a:extLst>
            <a:ext uri="{FF2B5EF4-FFF2-40B4-BE49-F238E27FC236}">
              <a16:creationId xmlns:a16="http://schemas.microsoft.com/office/drawing/2014/main" id="{1425790C-FBDF-48C6-8E42-7A85CA372A4D}"/>
            </a:ext>
          </a:extLst>
        </xdr:cNvPr>
        <xdr:cNvSpPr txBox="1"/>
      </xdr:nvSpPr>
      <xdr:spPr>
        <a:xfrm>
          <a:off x="12957184" y="14566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140988</xdr:rowOff>
    </xdr:from>
    <xdr:ext cx="405111" cy="259045"/>
    <xdr:sp macro="" textlink="">
      <xdr:nvSpPr>
        <xdr:cNvPr id="679" name="n_3mainValue【児童館】&#10;有形固定資産減価償却率">
          <a:extLst>
            <a:ext uri="{FF2B5EF4-FFF2-40B4-BE49-F238E27FC236}">
              <a16:creationId xmlns:a16="http://schemas.microsoft.com/office/drawing/2014/main" id="{B9031488-8565-4B7C-BA35-7066E59704DC}"/>
            </a:ext>
          </a:extLst>
        </xdr:cNvPr>
        <xdr:cNvSpPr txBox="1"/>
      </xdr:nvSpPr>
      <xdr:spPr>
        <a:xfrm>
          <a:off x="12171054" y="14540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134638</xdr:rowOff>
    </xdr:from>
    <xdr:ext cx="405111" cy="259045"/>
    <xdr:sp macro="" textlink="">
      <xdr:nvSpPr>
        <xdr:cNvPr id="680" name="n_4mainValue【児童館】&#10;有形固定資産減価償却率">
          <a:extLst>
            <a:ext uri="{FF2B5EF4-FFF2-40B4-BE49-F238E27FC236}">
              <a16:creationId xmlns:a16="http://schemas.microsoft.com/office/drawing/2014/main" id="{A7B95FEA-8B37-407B-AE97-24989105F7CE}"/>
            </a:ext>
          </a:extLst>
        </xdr:cNvPr>
        <xdr:cNvSpPr txBox="1"/>
      </xdr:nvSpPr>
      <xdr:spPr>
        <a:xfrm>
          <a:off x="11354444" y="1453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a:extLst>
            <a:ext uri="{FF2B5EF4-FFF2-40B4-BE49-F238E27FC236}">
              <a16:creationId xmlns:a16="http://schemas.microsoft.com/office/drawing/2014/main" id="{9EEEB41D-7B25-45DE-9CE4-E5684F088E7E}"/>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a:extLst>
            <a:ext uri="{FF2B5EF4-FFF2-40B4-BE49-F238E27FC236}">
              <a16:creationId xmlns:a16="http://schemas.microsoft.com/office/drawing/2014/main" id="{65BABF13-4778-4201-8E2C-DAB8120D6A6E}"/>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a:extLst>
            <a:ext uri="{FF2B5EF4-FFF2-40B4-BE49-F238E27FC236}">
              <a16:creationId xmlns:a16="http://schemas.microsoft.com/office/drawing/2014/main" id="{819D85C3-6A27-43D7-AF04-D32B112C7522}"/>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a:extLst>
            <a:ext uri="{FF2B5EF4-FFF2-40B4-BE49-F238E27FC236}">
              <a16:creationId xmlns:a16="http://schemas.microsoft.com/office/drawing/2014/main" id="{43105A8D-0793-4F61-8465-064BCCA8158E}"/>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a:extLst>
            <a:ext uri="{FF2B5EF4-FFF2-40B4-BE49-F238E27FC236}">
              <a16:creationId xmlns:a16="http://schemas.microsoft.com/office/drawing/2014/main" id="{49423274-4A74-4FD5-88D7-534171D1E747}"/>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a:extLst>
            <a:ext uri="{FF2B5EF4-FFF2-40B4-BE49-F238E27FC236}">
              <a16:creationId xmlns:a16="http://schemas.microsoft.com/office/drawing/2014/main" id="{B3231135-945A-4A24-9C23-1E1AE3C9A535}"/>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a:extLst>
            <a:ext uri="{FF2B5EF4-FFF2-40B4-BE49-F238E27FC236}">
              <a16:creationId xmlns:a16="http://schemas.microsoft.com/office/drawing/2014/main" id="{8910DE4D-DC9A-4B29-8609-8C9E3445AA6C}"/>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a:extLst>
            <a:ext uri="{FF2B5EF4-FFF2-40B4-BE49-F238E27FC236}">
              <a16:creationId xmlns:a16="http://schemas.microsoft.com/office/drawing/2014/main" id="{CE86658D-3AC5-4579-AC6B-72B322C37748}"/>
            </a:ext>
          </a:extLst>
        </xdr:cNvPr>
        <xdr:cNvSpPr/>
      </xdr:nvSpPr>
      <xdr:spPr>
        <a:xfrm>
          <a:off x="164592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a:extLst>
            <a:ext uri="{FF2B5EF4-FFF2-40B4-BE49-F238E27FC236}">
              <a16:creationId xmlns:a16="http://schemas.microsoft.com/office/drawing/2014/main" id="{8D101541-E0A6-4F94-B580-47F55BBB3859}"/>
            </a:ext>
          </a:extLst>
        </xdr:cNvPr>
        <xdr:cNvSpPr txBox="1"/>
      </xdr:nvSpPr>
      <xdr:spPr>
        <a:xfrm>
          <a:off x="164401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a:extLst>
            <a:ext uri="{FF2B5EF4-FFF2-40B4-BE49-F238E27FC236}">
              <a16:creationId xmlns:a16="http://schemas.microsoft.com/office/drawing/2014/main" id="{F43241A6-9B45-42BD-8531-44215F76D258}"/>
            </a:ext>
          </a:extLst>
        </xdr:cNvPr>
        <xdr:cNvCxnSpPr/>
      </xdr:nvCxnSpPr>
      <xdr:spPr>
        <a:xfrm>
          <a:off x="164592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1" name="直線コネクタ 690">
          <a:extLst>
            <a:ext uri="{FF2B5EF4-FFF2-40B4-BE49-F238E27FC236}">
              <a16:creationId xmlns:a16="http://schemas.microsoft.com/office/drawing/2014/main" id="{35E14E2C-53E0-4E01-9D20-C811C2B055A9}"/>
            </a:ext>
          </a:extLst>
        </xdr:cNvPr>
        <xdr:cNvCxnSpPr/>
      </xdr:nvCxnSpPr>
      <xdr:spPr>
        <a:xfrm>
          <a:off x="16459200" y="1478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2" name="テキスト ボックス 691">
          <a:extLst>
            <a:ext uri="{FF2B5EF4-FFF2-40B4-BE49-F238E27FC236}">
              <a16:creationId xmlns:a16="http://schemas.microsoft.com/office/drawing/2014/main" id="{514E546B-0560-4009-856B-B1185C59E75C}"/>
            </a:ext>
          </a:extLst>
        </xdr:cNvPr>
        <xdr:cNvSpPr txBox="1"/>
      </xdr:nvSpPr>
      <xdr:spPr>
        <a:xfrm>
          <a:off x="16047266" y="1463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3" name="直線コネクタ 692">
          <a:extLst>
            <a:ext uri="{FF2B5EF4-FFF2-40B4-BE49-F238E27FC236}">
              <a16:creationId xmlns:a16="http://schemas.microsoft.com/office/drawing/2014/main" id="{5DCFF4E2-EF60-48FC-A813-3615DD5F34C2}"/>
            </a:ext>
          </a:extLst>
        </xdr:cNvPr>
        <xdr:cNvCxnSpPr/>
      </xdr:nvCxnSpPr>
      <xdr:spPr>
        <a:xfrm>
          <a:off x="16459200" y="1432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4" name="テキスト ボックス 693">
          <a:extLst>
            <a:ext uri="{FF2B5EF4-FFF2-40B4-BE49-F238E27FC236}">
              <a16:creationId xmlns:a16="http://schemas.microsoft.com/office/drawing/2014/main" id="{528B5E8B-E01B-4631-92AA-56892BD88FED}"/>
            </a:ext>
          </a:extLst>
        </xdr:cNvPr>
        <xdr:cNvSpPr txBox="1"/>
      </xdr:nvSpPr>
      <xdr:spPr>
        <a:xfrm>
          <a:off x="16047266" y="1418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5" name="直線コネクタ 694">
          <a:extLst>
            <a:ext uri="{FF2B5EF4-FFF2-40B4-BE49-F238E27FC236}">
              <a16:creationId xmlns:a16="http://schemas.microsoft.com/office/drawing/2014/main" id="{5DBFF7A0-1A6E-4483-AA88-74220C803FDA}"/>
            </a:ext>
          </a:extLst>
        </xdr:cNvPr>
        <xdr:cNvCxnSpPr/>
      </xdr:nvCxnSpPr>
      <xdr:spPr>
        <a:xfrm>
          <a:off x="16459200" y="1386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6" name="テキスト ボックス 695">
          <a:extLst>
            <a:ext uri="{FF2B5EF4-FFF2-40B4-BE49-F238E27FC236}">
              <a16:creationId xmlns:a16="http://schemas.microsoft.com/office/drawing/2014/main" id="{CE1926B3-5642-4674-9182-69AD46A4E5C7}"/>
            </a:ext>
          </a:extLst>
        </xdr:cNvPr>
        <xdr:cNvSpPr txBox="1"/>
      </xdr:nvSpPr>
      <xdr:spPr>
        <a:xfrm>
          <a:off x="16047266" y="137280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7" name="直線コネクタ 696">
          <a:extLst>
            <a:ext uri="{FF2B5EF4-FFF2-40B4-BE49-F238E27FC236}">
              <a16:creationId xmlns:a16="http://schemas.microsoft.com/office/drawing/2014/main" id="{13466172-2FBB-4DEC-ADC8-B8870C369553}"/>
            </a:ext>
          </a:extLst>
        </xdr:cNvPr>
        <xdr:cNvCxnSpPr/>
      </xdr:nvCxnSpPr>
      <xdr:spPr>
        <a:xfrm>
          <a:off x="16459200" y="1341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8" name="テキスト ボックス 697">
          <a:extLst>
            <a:ext uri="{FF2B5EF4-FFF2-40B4-BE49-F238E27FC236}">
              <a16:creationId xmlns:a16="http://schemas.microsoft.com/office/drawing/2014/main" id="{0205FD83-02A3-4267-8FD4-55D6E7833372}"/>
            </a:ext>
          </a:extLst>
        </xdr:cNvPr>
        <xdr:cNvSpPr txBox="1"/>
      </xdr:nvSpPr>
      <xdr:spPr>
        <a:xfrm>
          <a:off x="16047266" y="1326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a:extLst>
            <a:ext uri="{FF2B5EF4-FFF2-40B4-BE49-F238E27FC236}">
              <a16:creationId xmlns:a16="http://schemas.microsoft.com/office/drawing/2014/main" id="{DB898C76-6088-4440-8056-7B5742F1B52B}"/>
            </a:ext>
          </a:extLst>
        </xdr:cNvPr>
        <xdr:cNvCxnSpPr/>
      </xdr:nvCxnSpPr>
      <xdr:spPr>
        <a:xfrm>
          <a:off x="164592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a:extLst>
            <a:ext uri="{FF2B5EF4-FFF2-40B4-BE49-F238E27FC236}">
              <a16:creationId xmlns:a16="http://schemas.microsoft.com/office/drawing/2014/main" id="{56753C52-7AB9-45FD-BF79-6B463CCD3116}"/>
            </a:ext>
          </a:extLst>
        </xdr:cNvPr>
        <xdr:cNvSpPr txBox="1"/>
      </xdr:nvSpPr>
      <xdr:spPr>
        <a:xfrm>
          <a:off x="16047266"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児童館】&#10;一人当たり面積グラフ枠">
          <a:extLst>
            <a:ext uri="{FF2B5EF4-FFF2-40B4-BE49-F238E27FC236}">
              <a16:creationId xmlns:a16="http://schemas.microsoft.com/office/drawing/2014/main" id="{A5738027-097B-47AF-A684-CF4B3DD7BD6A}"/>
            </a:ext>
          </a:extLst>
        </xdr:cNvPr>
        <xdr:cNvSpPr/>
      </xdr:nvSpPr>
      <xdr:spPr>
        <a:xfrm>
          <a:off x="164592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81535</xdr:rowOff>
    </xdr:from>
    <xdr:to>
      <xdr:col>116</xdr:col>
      <xdr:colOff>62864</xdr:colOff>
      <xdr:row>85</xdr:row>
      <xdr:rowOff>104394</xdr:rowOff>
    </xdr:to>
    <xdr:cxnSp macro="">
      <xdr:nvCxnSpPr>
        <xdr:cNvPr id="702" name="直線コネクタ 701">
          <a:extLst>
            <a:ext uri="{FF2B5EF4-FFF2-40B4-BE49-F238E27FC236}">
              <a16:creationId xmlns:a16="http://schemas.microsoft.com/office/drawing/2014/main" id="{4BFF70FC-F50A-49D5-8601-E8BDAD1A7AE2}"/>
            </a:ext>
          </a:extLst>
        </xdr:cNvPr>
        <xdr:cNvCxnSpPr/>
      </xdr:nvCxnSpPr>
      <xdr:spPr>
        <a:xfrm flipV="1">
          <a:off x="19947254" y="13456540"/>
          <a:ext cx="0" cy="1219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108221</xdr:rowOff>
    </xdr:from>
    <xdr:ext cx="469744" cy="259045"/>
    <xdr:sp macro="" textlink="">
      <xdr:nvSpPr>
        <xdr:cNvPr id="703" name="【児童館】&#10;一人当たり面積最小値テキスト">
          <a:extLst>
            <a:ext uri="{FF2B5EF4-FFF2-40B4-BE49-F238E27FC236}">
              <a16:creationId xmlns:a16="http://schemas.microsoft.com/office/drawing/2014/main" id="{F6DEFF2C-7CAF-4EEB-ADA6-5B6DC8032029}"/>
            </a:ext>
          </a:extLst>
        </xdr:cNvPr>
        <xdr:cNvSpPr txBox="1"/>
      </xdr:nvSpPr>
      <xdr:spPr>
        <a:xfrm>
          <a:off x="19985990" y="1467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104394</xdr:rowOff>
    </xdr:from>
    <xdr:to>
      <xdr:col>116</xdr:col>
      <xdr:colOff>152400</xdr:colOff>
      <xdr:row>85</xdr:row>
      <xdr:rowOff>104394</xdr:rowOff>
    </xdr:to>
    <xdr:cxnSp macro="">
      <xdr:nvCxnSpPr>
        <xdr:cNvPr id="704" name="直線コネクタ 703">
          <a:extLst>
            <a:ext uri="{FF2B5EF4-FFF2-40B4-BE49-F238E27FC236}">
              <a16:creationId xmlns:a16="http://schemas.microsoft.com/office/drawing/2014/main" id="{3DA3C65A-12BA-423B-A9EE-B94B1D756F08}"/>
            </a:ext>
          </a:extLst>
        </xdr:cNvPr>
        <xdr:cNvCxnSpPr/>
      </xdr:nvCxnSpPr>
      <xdr:spPr>
        <a:xfrm>
          <a:off x="19885660" y="146757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28212</xdr:rowOff>
    </xdr:from>
    <xdr:ext cx="469744" cy="259045"/>
    <xdr:sp macro="" textlink="">
      <xdr:nvSpPr>
        <xdr:cNvPr id="705" name="【児童館】&#10;一人当たり面積最大値テキスト">
          <a:extLst>
            <a:ext uri="{FF2B5EF4-FFF2-40B4-BE49-F238E27FC236}">
              <a16:creationId xmlns:a16="http://schemas.microsoft.com/office/drawing/2014/main" id="{D687C59D-FB7A-4956-A75D-EC2C705DEB95}"/>
            </a:ext>
          </a:extLst>
        </xdr:cNvPr>
        <xdr:cNvSpPr txBox="1"/>
      </xdr:nvSpPr>
      <xdr:spPr>
        <a:xfrm>
          <a:off x="19985990" y="13227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81535</xdr:rowOff>
    </xdr:from>
    <xdr:to>
      <xdr:col>116</xdr:col>
      <xdr:colOff>152400</xdr:colOff>
      <xdr:row>78</xdr:row>
      <xdr:rowOff>81535</xdr:rowOff>
    </xdr:to>
    <xdr:cxnSp macro="">
      <xdr:nvCxnSpPr>
        <xdr:cNvPr id="706" name="直線コネクタ 705">
          <a:extLst>
            <a:ext uri="{FF2B5EF4-FFF2-40B4-BE49-F238E27FC236}">
              <a16:creationId xmlns:a16="http://schemas.microsoft.com/office/drawing/2014/main" id="{7ECB2D8E-8A5E-45E5-A497-DB571E50A055}"/>
            </a:ext>
          </a:extLst>
        </xdr:cNvPr>
        <xdr:cNvCxnSpPr/>
      </xdr:nvCxnSpPr>
      <xdr:spPr>
        <a:xfrm>
          <a:off x="19885660" y="134565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107459</xdr:rowOff>
    </xdr:from>
    <xdr:ext cx="469744" cy="259045"/>
    <xdr:sp macro="" textlink="">
      <xdr:nvSpPr>
        <xdr:cNvPr id="707" name="【児童館】&#10;一人当たり面積平均値テキスト">
          <a:extLst>
            <a:ext uri="{FF2B5EF4-FFF2-40B4-BE49-F238E27FC236}">
              <a16:creationId xmlns:a16="http://schemas.microsoft.com/office/drawing/2014/main" id="{659ECE80-D089-438C-842F-93C9970CF7C8}"/>
            </a:ext>
          </a:extLst>
        </xdr:cNvPr>
        <xdr:cNvSpPr txBox="1"/>
      </xdr:nvSpPr>
      <xdr:spPr>
        <a:xfrm>
          <a:off x="19985990" y="143359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129032</xdr:rowOff>
    </xdr:from>
    <xdr:to>
      <xdr:col>116</xdr:col>
      <xdr:colOff>114300</xdr:colOff>
      <xdr:row>84</xdr:row>
      <xdr:rowOff>59182</xdr:rowOff>
    </xdr:to>
    <xdr:sp macro="" textlink="">
      <xdr:nvSpPr>
        <xdr:cNvPr id="708" name="フローチャート: 判断 707">
          <a:extLst>
            <a:ext uri="{FF2B5EF4-FFF2-40B4-BE49-F238E27FC236}">
              <a16:creationId xmlns:a16="http://schemas.microsoft.com/office/drawing/2014/main" id="{9699C540-25D3-48F1-A58B-9B0CA8DFDCA9}"/>
            </a:ext>
          </a:extLst>
        </xdr:cNvPr>
        <xdr:cNvSpPr/>
      </xdr:nvSpPr>
      <xdr:spPr>
        <a:xfrm>
          <a:off x="19904710" y="14363192"/>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156463</xdr:rowOff>
    </xdr:from>
    <xdr:to>
      <xdr:col>112</xdr:col>
      <xdr:colOff>38100</xdr:colOff>
      <xdr:row>84</xdr:row>
      <xdr:rowOff>86613</xdr:rowOff>
    </xdr:to>
    <xdr:sp macro="" textlink="">
      <xdr:nvSpPr>
        <xdr:cNvPr id="709" name="フローチャート: 判断 708">
          <a:extLst>
            <a:ext uri="{FF2B5EF4-FFF2-40B4-BE49-F238E27FC236}">
              <a16:creationId xmlns:a16="http://schemas.microsoft.com/office/drawing/2014/main" id="{94948955-DF72-4C1B-88B3-4A8DFBFFD02F}"/>
            </a:ext>
          </a:extLst>
        </xdr:cNvPr>
        <xdr:cNvSpPr/>
      </xdr:nvSpPr>
      <xdr:spPr>
        <a:xfrm>
          <a:off x="19161760" y="1438871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23876</xdr:rowOff>
    </xdr:from>
    <xdr:to>
      <xdr:col>107</xdr:col>
      <xdr:colOff>101600</xdr:colOff>
      <xdr:row>84</xdr:row>
      <xdr:rowOff>125476</xdr:rowOff>
    </xdr:to>
    <xdr:sp macro="" textlink="">
      <xdr:nvSpPr>
        <xdr:cNvPr id="710" name="フローチャート: 判断 709">
          <a:extLst>
            <a:ext uri="{FF2B5EF4-FFF2-40B4-BE49-F238E27FC236}">
              <a16:creationId xmlns:a16="http://schemas.microsoft.com/office/drawing/2014/main" id="{6C4770AF-892A-4505-B2AF-13FA8D388D15}"/>
            </a:ext>
          </a:extLst>
        </xdr:cNvPr>
        <xdr:cNvSpPr/>
      </xdr:nvSpPr>
      <xdr:spPr>
        <a:xfrm>
          <a:off x="18345150" y="14421866"/>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14732</xdr:rowOff>
    </xdr:from>
    <xdr:to>
      <xdr:col>102</xdr:col>
      <xdr:colOff>165100</xdr:colOff>
      <xdr:row>84</xdr:row>
      <xdr:rowOff>116332</xdr:rowOff>
    </xdr:to>
    <xdr:sp macro="" textlink="">
      <xdr:nvSpPr>
        <xdr:cNvPr id="711" name="フローチャート: 判断 710">
          <a:extLst>
            <a:ext uri="{FF2B5EF4-FFF2-40B4-BE49-F238E27FC236}">
              <a16:creationId xmlns:a16="http://schemas.microsoft.com/office/drawing/2014/main" id="{87E6CCBF-F0C0-433B-AEC7-C6C878595E1A}"/>
            </a:ext>
          </a:extLst>
        </xdr:cNvPr>
        <xdr:cNvSpPr/>
      </xdr:nvSpPr>
      <xdr:spPr>
        <a:xfrm>
          <a:off x="17547590" y="14420342"/>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21589</xdr:rowOff>
    </xdr:from>
    <xdr:to>
      <xdr:col>98</xdr:col>
      <xdr:colOff>38100</xdr:colOff>
      <xdr:row>84</xdr:row>
      <xdr:rowOff>123189</xdr:rowOff>
    </xdr:to>
    <xdr:sp macro="" textlink="">
      <xdr:nvSpPr>
        <xdr:cNvPr id="712" name="フローチャート: 判断 711">
          <a:extLst>
            <a:ext uri="{FF2B5EF4-FFF2-40B4-BE49-F238E27FC236}">
              <a16:creationId xmlns:a16="http://schemas.microsoft.com/office/drawing/2014/main" id="{D1A81CA0-5505-4E2C-BEBD-2E97ACB4CE39}"/>
            </a:ext>
          </a:extLst>
        </xdr:cNvPr>
        <xdr:cNvSpPr/>
      </xdr:nvSpPr>
      <xdr:spPr>
        <a:xfrm>
          <a:off x="16761460" y="14419579"/>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D256B706-07D0-40F0-9DE5-5C610648BF7D}"/>
            </a:ext>
          </a:extLst>
        </xdr:cNvPr>
        <xdr:cNvSpPr txBox="1"/>
      </xdr:nvSpPr>
      <xdr:spPr>
        <a:xfrm>
          <a:off x="197764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BE52A9EB-C41A-4543-BB1C-6557825D110E}"/>
            </a:ext>
          </a:extLst>
        </xdr:cNvPr>
        <xdr:cNvSpPr txBox="1"/>
      </xdr:nvSpPr>
      <xdr:spPr>
        <a:xfrm>
          <a:off x="19033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A499C71D-0FB1-454D-90DE-4A3D84301EB1}"/>
            </a:ext>
          </a:extLst>
        </xdr:cNvPr>
        <xdr:cNvSpPr txBox="1"/>
      </xdr:nvSpPr>
      <xdr:spPr>
        <a:xfrm>
          <a:off x="18228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98B512E8-8746-4AB8-BA4F-473E56F5B9A9}"/>
            </a:ext>
          </a:extLst>
        </xdr:cNvPr>
        <xdr:cNvSpPr txBox="1"/>
      </xdr:nvSpPr>
      <xdr:spPr>
        <a:xfrm>
          <a:off x="17430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E05C7E5F-9DD8-48AF-AD28-DF72923EE859}"/>
            </a:ext>
          </a:extLst>
        </xdr:cNvPr>
        <xdr:cNvSpPr txBox="1"/>
      </xdr:nvSpPr>
      <xdr:spPr>
        <a:xfrm>
          <a:off x="166331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46737</xdr:rowOff>
    </xdr:from>
    <xdr:to>
      <xdr:col>116</xdr:col>
      <xdr:colOff>114300</xdr:colOff>
      <xdr:row>82</xdr:row>
      <xdr:rowOff>148337</xdr:rowOff>
    </xdr:to>
    <xdr:sp macro="" textlink="">
      <xdr:nvSpPr>
        <xdr:cNvPr id="718" name="楕円 717">
          <a:extLst>
            <a:ext uri="{FF2B5EF4-FFF2-40B4-BE49-F238E27FC236}">
              <a16:creationId xmlns:a16="http://schemas.microsoft.com/office/drawing/2014/main" id="{2F6E0BE5-17A7-4B05-AC2D-61FF50ACF95E}"/>
            </a:ext>
          </a:extLst>
        </xdr:cNvPr>
        <xdr:cNvSpPr/>
      </xdr:nvSpPr>
      <xdr:spPr>
        <a:xfrm>
          <a:off x="19904710" y="14107542"/>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69614</xdr:rowOff>
    </xdr:from>
    <xdr:ext cx="469744" cy="259045"/>
    <xdr:sp macro="" textlink="">
      <xdr:nvSpPr>
        <xdr:cNvPr id="719" name="【児童館】&#10;一人当たり面積該当値テキスト">
          <a:extLst>
            <a:ext uri="{FF2B5EF4-FFF2-40B4-BE49-F238E27FC236}">
              <a16:creationId xmlns:a16="http://schemas.microsoft.com/office/drawing/2014/main" id="{648A5FF2-AF9F-44E2-8478-834356BE4847}"/>
            </a:ext>
          </a:extLst>
        </xdr:cNvPr>
        <xdr:cNvSpPr txBox="1"/>
      </xdr:nvSpPr>
      <xdr:spPr>
        <a:xfrm>
          <a:off x="19985990" y="13955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60452</xdr:rowOff>
    </xdr:from>
    <xdr:to>
      <xdr:col>112</xdr:col>
      <xdr:colOff>38100</xdr:colOff>
      <xdr:row>82</xdr:row>
      <xdr:rowOff>162052</xdr:rowOff>
    </xdr:to>
    <xdr:sp macro="" textlink="">
      <xdr:nvSpPr>
        <xdr:cNvPr id="720" name="楕円 719">
          <a:extLst>
            <a:ext uri="{FF2B5EF4-FFF2-40B4-BE49-F238E27FC236}">
              <a16:creationId xmlns:a16="http://schemas.microsoft.com/office/drawing/2014/main" id="{51741383-3A5D-4E15-9F64-EC43207516D3}"/>
            </a:ext>
          </a:extLst>
        </xdr:cNvPr>
        <xdr:cNvSpPr/>
      </xdr:nvSpPr>
      <xdr:spPr>
        <a:xfrm>
          <a:off x="19161760" y="14115542"/>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97537</xdr:rowOff>
    </xdr:from>
    <xdr:to>
      <xdr:col>116</xdr:col>
      <xdr:colOff>63500</xdr:colOff>
      <xdr:row>82</xdr:row>
      <xdr:rowOff>111252</xdr:rowOff>
    </xdr:to>
    <xdr:cxnSp macro="">
      <xdr:nvCxnSpPr>
        <xdr:cNvPr id="721" name="直線コネクタ 720">
          <a:extLst>
            <a:ext uri="{FF2B5EF4-FFF2-40B4-BE49-F238E27FC236}">
              <a16:creationId xmlns:a16="http://schemas.microsoft.com/office/drawing/2014/main" id="{7E34F06A-77D4-4BE3-822A-ED5650E1D0E5}"/>
            </a:ext>
          </a:extLst>
        </xdr:cNvPr>
        <xdr:cNvCxnSpPr/>
      </xdr:nvCxnSpPr>
      <xdr:spPr>
        <a:xfrm flipV="1">
          <a:off x="19204940" y="14152627"/>
          <a:ext cx="742950" cy="17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71882</xdr:rowOff>
    </xdr:from>
    <xdr:to>
      <xdr:col>107</xdr:col>
      <xdr:colOff>101600</xdr:colOff>
      <xdr:row>83</xdr:row>
      <xdr:rowOff>2032</xdr:rowOff>
    </xdr:to>
    <xdr:sp macro="" textlink="">
      <xdr:nvSpPr>
        <xdr:cNvPr id="722" name="楕円 721">
          <a:extLst>
            <a:ext uri="{FF2B5EF4-FFF2-40B4-BE49-F238E27FC236}">
              <a16:creationId xmlns:a16="http://schemas.microsoft.com/office/drawing/2014/main" id="{30AD9995-B5C8-484F-A8ED-8A0979126B0B}"/>
            </a:ext>
          </a:extLst>
        </xdr:cNvPr>
        <xdr:cNvSpPr/>
      </xdr:nvSpPr>
      <xdr:spPr>
        <a:xfrm>
          <a:off x="18345150" y="1412887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111252</xdr:rowOff>
    </xdr:from>
    <xdr:to>
      <xdr:col>111</xdr:col>
      <xdr:colOff>177800</xdr:colOff>
      <xdr:row>82</xdr:row>
      <xdr:rowOff>122682</xdr:rowOff>
    </xdr:to>
    <xdr:cxnSp macro="">
      <xdr:nvCxnSpPr>
        <xdr:cNvPr id="723" name="直線コネクタ 722">
          <a:extLst>
            <a:ext uri="{FF2B5EF4-FFF2-40B4-BE49-F238E27FC236}">
              <a16:creationId xmlns:a16="http://schemas.microsoft.com/office/drawing/2014/main" id="{5CD9CF38-D1A1-461D-A059-A5369C30619C}"/>
            </a:ext>
          </a:extLst>
        </xdr:cNvPr>
        <xdr:cNvCxnSpPr/>
      </xdr:nvCxnSpPr>
      <xdr:spPr>
        <a:xfrm flipV="1">
          <a:off x="18399760" y="14170152"/>
          <a:ext cx="80518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85598</xdr:rowOff>
    </xdr:from>
    <xdr:to>
      <xdr:col>102</xdr:col>
      <xdr:colOff>165100</xdr:colOff>
      <xdr:row>83</xdr:row>
      <xdr:rowOff>15748</xdr:rowOff>
    </xdr:to>
    <xdr:sp macro="" textlink="">
      <xdr:nvSpPr>
        <xdr:cNvPr id="724" name="楕円 723">
          <a:extLst>
            <a:ext uri="{FF2B5EF4-FFF2-40B4-BE49-F238E27FC236}">
              <a16:creationId xmlns:a16="http://schemas.microsoft.com/office/drawing/2014/main" id="{4F85CECE-9A94-45A7-BAFC-FE53C8F290CE}"/>
            </a:ext>
          </a:extLst>
        </xdr:cNvPr>
        <xdr:cNvSpPr/>
      </xdr:nvSpPr>
      <xdr:spPr>
        <a:xfrm>
          <a:off x="17547590" y="14146403"/>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122682</xdr:rowOff>
    </xdr:from>
    <xdr:to>
      <xdr:col>107</xdr:col>
      <xdr:colOff>50800</xdr:colOff>
      <xdr:row>82</xdr:row>
      <xdr:rowOff>136398</xdr:rowOff>
    </xdr:to>
    <xdr:cxnSp macro="">
      <xdr:nvCxnSpPr>
        <xdr:cNvPr id="725" name="直線コネクタ 724">
          <a:extLst>
            <a:ext uri="{FF2B5EF4-FFF2-40B4-BE49-F238E27FC236}">
              <a16:creationId xmlns:a16="http://schemas.microsoft.com/office/drawing/2014/main" id="{B905D21F-C879-4785-8473-D8B90E184F08}"/>
            </a:ext>
          </a:extLst>
        </xdr:cNvPr>
        <xdr:cNvCxnSpPr/>
      </xdr:nvCxnSpPr>
      <xdr:spPr>
        <a:xfrm flipV="1">
          <a:off x="17602200" y="14183487"/>
          <a:ext cx="79756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74168</xdr:rowOff>
    </xdr:from>
    <xdr:to>
      <xdr:col>98</xdr:col>
      <xdr:colOff>38100</xdr:colOff>
      <xdr:row>82</xdr:row>
      <xdr:rowOff>4318</xdr:rowOff>
    </xdr:to>
    <xdr:sp macro="" textlink="">
      <xdr:nvSpPr>
        <xdr:cNvPr id="726" name="楕円 725">
          <a:extLst>
            <a:ext uri="{FF2B5EF4-FFF2-40B4-BE49-F238E27FC236}">
              <a16:creationId xmlns:a16="http://schemas.microsoft.com/office/drawing/2014/main" id="{A501935E-20A3-440C-8C7F-86D5400D5F64}"/>
            </a:ext>
          </a:extLst>
        </xdr:cNvPr>
        <xdr:cNvSpPr/>
      </xdr:nvSpPr>
      <xdr:spPr>
        <a:xfrm>
          <a:off x="16761460" y="13961618"/>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124968</xdr:rowOff>
    </xdr:from>
    <xdr:to>
      <xdr:col>102</xdr:col>
      <xdr:colOff>114300</xdr:colOff>
      <xdr:row>82</xdr:row>
      <xdr:rowOff>136398</xdr:rowOff>
    </xdr:to>
    <xdr:cxnSp macro="">
      <xdr:nvCxnSpPr>
        <xdr:cNvPr id="727" name="直線コネクタ 726">
          <a:extLst>
            <a:ext uri="{FF2B5EF4-FFF2-40B4-BE49-F238E27FC236}">
              <a16:creationId xmlns:a16="http://schemas.microsoft.com/office/drawing/2014/main" id="{D8DBAF75-D0DA-4389-841F-8282527C4BA8}"/>
            </a:ext>
          </a:extLst>
        </xdr:cNvPr>
        <xdr:cNvCxnSpPr/>
      </xdr:nvCxnSpPr>
      <xdr:spPr>
        <a:xfrm>
          <a:off x="16804640" y="14014323"/>
          <a:ext cx="797560" cy="17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77740</xdr:rowOff>
    </xdr:from>
    <xdr:ext cx="469744" cy="259045"/>
    <xdr:sp macro="" textlink="">
      <xdr:nvSpPr>
        <xdr:cNvPr id="728" name="n_1aveValue【児童館】&#10;一人当たり面積">
          <a:extLst>
            <a:ext uri="{FF2B5EF4-FFF2-40B4-BE49-F238E27FC236}">
              <a16:creationId xmlns:a16="http://schemas.microsoft.com/office/drawing/2014/main" id="{E69CA999-67B6-450C-8153-42BF511E6944}"/>
            </a:ext>
          </a:extLst>
        </xdr:cNvPr>
        <xdr:cNvSpPr txBox="1"/>
      </xdr:nvSpPr>
      <xdr:spPr>
        <a:xfrm>
          <a:off x="18982132" y="14479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116603</xdr:rowOff>
    </xdr:from>
    <xdr:ext cx="469744" cy="259045"/>
    <xdr:sp macro="" textlink="">
      <xdr:nvSpPr>
        <xdr:cNvPr id="729" name="n_2aveValue【児童館】&#10;一人当たり面積">
          <a:extLst>
            <a:ext uri="{FF2B5EF4-FFF2-40B4-BE49-F238E27FC236}">
              <a16:creationId xmlns:a16="http://schemas.microsoft.com/office/drawing/2014/main" id="{A509BD8D-A6EF-47E4-ABB9-5616C59F2BFE}"/>
            </a:ext>
          </a:extLst>
        </xdr:cNvPr>
        <xdr:cNvSpPr txBox="1"/>
      </xdr:nvSpPr>
      <xdr:spPr>
        <a:xfrm>
          <a:off x="18182032"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107459</xdr:rowOff>
    </xdr:from>
    <xdr:ext cx="469744" cy="259045"/>
    <xdr:sp macro="" textlink="">
      <xdr:nvSpPr>
        <xdr:cNvPr id="730" name="n_3aveValue【児童館】&#10;一人当たり面積">
          <a:extLst>
            <a:ext uri="{FF2B5EF4-FFF2-40B4-BE49-F238E27FC236}">
              <a16:creationId xmlns:a16="http://schemas.microsoft.com/office/drawing/2014/main" id="{D5218B7C-E59E-41E1-82B4-3F5B92833F00}"/>
            </a:ext>
          </a:extLst>
        </xdr:cNvPr>
        <xdr:cNvSpPr txBox="1"/>
      </xdr:nvSpPr>
      <xdr:spPr>
        <a:xfrm>
          <a:off x="17384472" y="14507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114316</xdr:rowOff>
    </xdr:from>
    <xdr:ext cx="469744" cy="259045"/>
    <xdr:sp macro="" textlink="">
      <xdr:nvSpPr>
        <xdr:cNvPr id="731" name="n_4aveValue【児童館】&#10;一人当たり面積">
          <a:extLst>
            <a:ext uri="{FF2B5EF4-FFF2-40B4-BE49-F238E27FC236}">
              <a16:creationId xmlns:a16="http://schemas.microsoft.com/office/drawing/2014/main" id="{85F93CBE-9E03-436F-9B5B-51176E482827}"/>
            </a:ext>
          </a:extLst>
        </xdr:cNvPr>
        <xdr:cNvSpPr txBox="1"/>
      </xdr:nvSpPr>
      <xdr:spPr>
        <a:xfrm>
          <a:off x="16588817" y="1451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7129</xdr:rowOff>
    </xdr:from>
    <xdr:ext cx="469744" cy="259045"/>
    <xdr:sp macro="" textlink="">
      <xdr:nvSpPr>
        <xdr:cNvPr id="732" name="n_1mainValue【児童館】&#10;一人当たり面積">
          <a:extLst>
            <a:ext uri="{FF2B5EF4-FFF2-40B4-BE49-F238E27FC236}">
              <a16:creationId xmlns:a16="http://schemas.microsoft.com/office/drawing/2014/main" id="{73D18A9F-754E-44B9-9E85-F9449FE692D6}"/>
            </a:ext>
          </a:extLst>
        </xdr:cNvPr>
        <xdr:cNvSpPr txBox="1"/>
      </xdr:nvSpPr>
      <xdr:spPr>
        <a:xfrm>
          <a:off x="18982132" y="13896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18559</xdr:rowOff>
    </xdr:from>
    <xdr:ext cx="469744" cy="259045"/>
    <xdr:sp macro="" textlink="">
      <xdr:nvSpPr>
        <xdr:cNvPr id="733" name="n_2mainValue【児童館】&#10;一人当たり面積">
          <a:extLst>
            <a:ext uri="{FF2B5EF4-FFF2-40B4-BE49-F238E27FC236}">
              <a16:creationId xmlns:a16="http://schemas.microsoft.com/office/drawing/2014/main" id="{5E758E92-21E4-4089-AAFD-23A814FD18B3}"/>
            </a:ext>
          </a:extLst>
        </xdr:cNvPr>
        <xdr:cNvSpPr txBox="1"/>
      </xdr:nvSpPr>
      <xdr:spPr>
        <a:xfrm>
          <a:off x="18182032" y="13909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32275</xdr:rowOff>
    </xdr:from>
    <xdr:ext cx="469744" cy="259045"/>
    <xdr:sp macro="" textlink="">
      <xdr:nvSpPr>
        <xdr:cNvPr id="734" name="n_3mainValue【児童館】&#10;一人当たり面積">
          <a:extLst>
            <a:ext uri="{FF2B5EF4-FFF2-40B4-BE49-F238E27FC236}">
              <a16:creationId xmlns:a16="http://schemas.microsoft.com/office/drawing/2014/main" id="{F410569A-667F-455A-86A9-1B9EEA0F0724}"/>
            </a:ext>
          </a:extLst>
        </xdr:cNvPr>
        <xdr:cNvSpPr txBox="1"/>
      </xdr:nvSpPr>
      <xdr:spPr>
        <a:xfrm>
          <a:off x="17384472" y="13917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20845</xdr:rowOff>
    </xdr:from>
    <xdr:ext cx="469744" cy="259045"/>
    <xdr:sp macro="" textlink="">
      <xdr:nvSpPr>
        <xdr:cNvPr id="735" name="n_4mainValue【児童館】&#10;一人当たり面積">
          <a:extLst>
            <a:ext uri="{FF2B5EF4-FFF2-40B4-BE49-F238E27FC236}">
              <a16:creationId xmlns:a16="http://schemas.microsoft.com/office/drawing/2014/main" id="{2E3D682E-07EA-4CE1-8E16-953210C6C8DD}"/>
            </a:ext>
          </a:extLst>
        </xdr:cNvPr>
        <xdr:cNvSpPr txBox="1"/>
      </xdr:nvSpPr>
      <xdr:spPr>
        <a:xfrm>
          <a:off x="16588817" y="13733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a:extLst>
            <a:ext uri="{FF2B5EF4-FFF2-40B4-BE49-F238E27FC236}">
              <a16:creationId xmlns:a16="http://schemas.microsoft.com/office/drawing/2014/main" id="{C6F15909-8F10-41AC-AE4E-BCE5718D574D}"/>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a:extLst>
            <a:ext uri="{FF2B5EF4-FFF2-40B4-BE49-F238E27FC236}">
              <a16:creationId xmlns:a16="http://schemas.microsoft.com/office/drawing/2014/main" id="{49BE8A06-4ED1-4AFF-8276-BE742CA6C5BD}"/>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a:extLst>
            <a:ext uri="{FF2B5EF4-FFF2-40B4-BE49-F238E27FC236}">
              <a16:creationId xmlns:a16="http://schemas.microsoft.com/office/drawing/2014/main" id="{8B660840-8884-48CF-95D1-9B1629D66B65}"/>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a:extLst>
            <a:ext uri="{FF2B5EF4-FFF2-40B4-BE49-F238E27FC236}">
              <a16:creationId xmlns:a16="http://schemas.microsoft.com/office/drawing/2014/main" id="{18DE0757-2FE7-4E6C-A9DE-9368E18B1D67}"/>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a:extLst>
            <a:ext uri="{FF2B5EF4-FFF2-40B4-BE49-F238E27FC236}">
              <a16:creationId xmlns:a16="http://schemas.microsoft.com/office/drawing/2014/main" id="{1200F0DE-0A3A-4413-9F08-B1551EF7B322}"/>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a:extLst>
            <a:ext uri="{FF2B5EF4-FFF2-40B4-BE49-F238E27FC236}">
              <a16:creationId xmlns:a16="http://schemas.microsoft.com/office/drawing/2014/main" id="{39C2C264-82B5-468C-BF1D-12B39B17EF43}"/>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a:extLst>
            <a:ext uri="{FF2B5EF4-FFF2-40B4-BE49-F238E27FC236}">
              <a16:creationId xmlns:a16="http://schemas.microsoft.com/office/drawing/2014/main" id="{A356D452-E0FB-4120-8687-642586AEEB1F}"/>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a:extLst>
            <a:ext uri="{FF2B5EF4-FFF2-40B4-BE49-F238E27FC236}">
              <a16:creationId xmlns:a16="http://schemas.microsoft.com/office/drawing/2014/main" id="{AF60540B-E03F-46E5-A145-FEBFE9DBC306}"/>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a:extLst>
            <a:ext uri="{FF2B5EF4-FFF2-40B4-BE49-F238E27FC236}">
              <a16:creationId xmlns:a16="http://schemas.microsoft.com/office/drawing/2014/main" id="{9DF867DD-C958-45DC-8009-400042EFE09C}"/>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a:extLst>
            <a:ext uri="{FF2B5EF4-FFF2-40B4-BE49-F238E27FC236}">
              <a16:creationId xmlns:a16="http://schemas.microsoft.com/office/drawing/2014/main" id="{924002CE-018C-4E39-92C7-B5B51CA8D632}"/>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a:extLst>
            <a:ext uri="{FF2B5EF4-FFF2-40B4-BE49-F238E27FC236}">
              <a16:creationId xmlns:a16="http://schemas.microsoft.com/office/drawing/2014/main" id="{88C315D3-B2AB-42D9-B9AA-63B2B6B116C0}"/>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7" name="直線コネクタ 746">
          <a:extLst>
            <a:ext uri="{FF2B5EF4-FFF2-40B4-BE49-F238E27FC236}">
              <a16:creationId xmlns:a16="http://schemas.microsoft.com/office/drawing/2014/main" id="{35552714-9BD7-408B-B6AA-8B49E61FD633}"/>
            </a:ext>
          </a:extLst>
        </xdr:cNvPr>
        <xdr:cNvCxnSpPr/>
      </xdr:nvCxnSpPr>
      <xdr:spPr>
        <a:xfrm>
          <a:off x="1120394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8" name="テキスト ボックス 747">
          <a:extLst>
            <a:ext uri="{FF2B5EF4-FFF2-40B4-BE49-F238E27FC236}">
              <a16:creationId xmlns:a16="http://schemas.microsoft.com/office/drawing/2014/main" id="{179D8C47-164D-4504-93AA-03539A405EF7}"/>
            </a:ext>
          </a:extLst>
        </xdr:cNvPr>
        <xdr:cNvSpPr txBox="1"/>
      </xdr:nvSpPr>
      <xdr:spPr>
        <a:xfrm>
          <a:off x="10801531"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9" name="直線コネクタ 748">
          <a:extLst>
            <a:ext uri="{FF2B5EF4-FFF2-40B4-BE49-F238E27FC236}">
              <a16:creationId xmlns:a16="http://schemas.microsoft.com/office/drawing/2014/main" id="{18C6E656-8223-47BE-87BE-4EDD436D0EBC}"/>
            </a:ext>
          </a:extLst>
        </xdr:cNvPr>
        <xdr:cNvCxnSpPr/>
      </xdr:nvCxnSpPr>
      <xdr:spPr>
        <a:xfrm>
          <a:off x="1120394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0" name="テキスト ボックス 749">
          <a:extLst>
            <a:ext uri="{FF2B5EF4-FFF2-40B4-BE49-F238E27FC236}">
              <a16:creationId xmlns:a16="http://schemas.microsoft.com/office/drawing/2014/main" id="{06DCE0AB-67A6-4AA7-B952-F9C6BC6D657B}"/>
            </a:ext>
          </a:extLst>
        </xdr:cNvPr>
        <xdr:cNvSpPr txBox="1"/>
      </xdr:nvSpPr>
      <xdr:spPr>
        <a:xfrm>
          <a:off x="10842791" y="1825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1" name="直線コネクタ 750">
          <a:extLst>
            <a:ext uri="{FF2B5EF4-FFF2-40B4-BE49-F238E27FC236}">
              <a16:creationId xmlns:a16="http://schemas.microsoft.com/office/drawing/2014/main" id="{FB639F8E-6B88-4AD3-961D-5660FA02A329}"/>
            </a:ext>
          </a:extLst>
        </xdr:cNvPr>
        <xdr:cNvCxnSpPr/>
      </xdr:nvCxnSpPr>
      <xdr:spPr>
        <a:xfrm>
          <a:off x="1120394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2" name="テキスト ボックス 751">
          <a:extLst>
            <a:ext uri="{FF2B5EF4-FFF2-40B4-BE49-F238E27FC236}">
              <a16:creationId xmlns:a16="http://schemas.microsoft.com/office/drawing/2014/main" id="{7ED6C5E0-79BC-4CC2-AF0A-1E4D0115BE0C}"/>
            </a:ext>
          </a:extLst>
        </xdr:cNvPr>
        <xdr:cNvSpPr txBox="1"/>
      </xdr:nvSpPr>
      <xdr:spPr>
        <a:xfrm>
          <a:off x="10842791" y="1792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3" name="直線コネクタ 752">
          <a:extLst>
            <a:ext uri="{FF2B5EF4-FFF2-40B4-BE49-F238E27FC236}">
              <a16:creationId xmlns:a16="http://schemas.microsoft.com/office/drawing/2014/main" id="{C8CCE6EF-9F22-438D-B98A-65FA04C6E86F}"/>
            </a:ext>
          </a:extLst>
        </xdr:cNvPr>
        <xdr:cNvCxnSpPr/>
      </xdr:nvCxnSpPr>
      <xdr:spPr>
        <a:xfrm>
          <a:off x="1120394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4" name="テキスト ボックス 753">
          <a:extLst>
            <a:ext uri="{FF2B5EF4-FFF2-40B4-BE49-F238E27FC236}">
              <a16:creationId xmlns:a16="http://schemas.microsoft.com/office/drawing/2014/main" id="{98EE4C19-9354-4E37-8B00-AD19975D0613}"/>
            </a:ext>
          </a:extLst>
        </xdr:cNvPr>
        <xdr:cNvSpPr txBox="1"/>
      </xdr:nvSpPr>
      <xdr:spPr>
        <a:xfrm>
          <a:off x="1084279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5" name="直線コネクタ 754">
          <a:extLst>
            <a:ext uri="{FF2B5EF4-FFF2-40B4-BE49-F238E27FC236}">
              <a16:creationId xmlns:a16="http://schemas.microsoft.com/office/drawing/2014/main" id="{4EC722D1-5D63-434A-B420-CFDFC2B29581}"/>
            </a:ext>
          </a:extLst>
        </xdr:cNvPr>
        <xdr:cNvCxnSpPr/>
      </xdr:nvCxnSpPr>
      <xdr:spPr>
        <a:xfrm>
          <a:off x="1120394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6" name="テキスト ボックス 755">
          <a:extLst>
            <a:ext uri="{FF2B5EF4-FFF2-40B4-BE49-F238E27FC236}">
              <a16:creationId xmlns:a16="http://schemas.microsoft.com/office/drawing/2014/main" id="{6A1965E1-6842-416F-AAB8-A2A7418EA138}"/>
            </a:ext>
          </a:extLst>
        </xdr:cNvPr>
        <xdr:cNvSpPr txBox="1"/>
      </xdr:nvSpPr>
      <xdr:spPr>
        <a:xfrm>
          <a:off x="10842791" y="1727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7" name="直線コネクタ 756">
          <a:extLst>
            <a:ext uri="{FF2B5EF4-FFF2-40B4-BE49-F238E27FC236}">
              <a16:creationId xmlns:a16="http://schemas.microsoft.com/office/drawing/2014/main" id="{78FAEA5D-CC0D-4950-A6F4-09B564676FE3}"/>
            </a:ext>
          </a:extLst>
        </xdr:cNvPr>
        <xdr:cNvCxnSpPr/>
      </xdr:nvCxnSpPr>
      <xdr:spPr>
        <a:xfrm>
          <a:off x="1120394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8" name="テキスト ボックス 757">
          <a:extLst>
            <a:ext uri="{FF2B5EF4-FFF2-40B4-BE49-F238E27FC236}">
              <a16:creationId xmlns:a16="http://schemas.microsoft.com/office/drawing/2014/main" id="{BE69EC1B-F31A-45CE-94AC-CB8061CA4ACD}"/>
            </a:ext>
          </a:extLst>
        </xdr:cNvPr>
        <xdr:cNvSpPr txBox="1"/>
      </xdr:nvSpPr>
      <xdr:spPr>
        <a:xfrm>
          <a:off x="10905006" y="1694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9" name="直線コネクタ 758">
          <a:extLst>
            <a:ext uri="{FF2B5EF4-FFF2-40B4-BE49-F238E27FC236}">
              <a16:creationId xmlns:a16="http://schemas.microsoft.com/office/drawing/2014/main" id="{D16D1FC5-E526-4302-AB47-ACF8758237CD}"/>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0" name="【公民館】&#10;有形固定資産減価償却率グラフ枠">
          <a:extLst>
            <a:ext uri="{FF2B5EF4-FFF2-40B4-BE49-F238E27FC236}">
              <a16:creationId xmlns:a16="http://schemas.microsoft.com/office/drawing/2014/main" id="{6181F99C-5A47-4DC8-BEE1-7C00AEB33470}"/>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17418</xdr:rowOff>
    </xdr:from>
    <xdr:to>
      <xdr:col>85</xdr:col>
      <xdr:colOff>126364</xdr:colOff>
      <xdr:row>109</xdr:row>
      <xdr:rowOff>35379</xdr:rowOff>
    </xdr:to>
    <xdr:cxnSp macro="">
      <xdr:nvCxnSpPr>
        <xdr:cNvPr id="761" name="直線コネクタ 760">
          <a:extLst>
            <a:ext uri="{FF2B5EF4-FFF2-40B4-BE49-F238E27FC236}">
              <a16:creationId xmlns:a16="http://schemas.microsoft.com/office/drawing/2014/main" id="{EC75499D-D8C3-47FF-B42E-FE6F27587BDA}"/>
            </a:ext>
          </a:extLst>
        </xdr:cNvPr>
        <xdr:cNvCxnSpPr/>
      </xdr:nvCxnSpPr>
      <xdr:spPr>
        <a:xfrm flipV="1">
          <a:off x="14703424" y="17166228"/>
          <a:ext cx="0" cy="1557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2" name="【公民館】&#10;有形固定資産減価償却率最小値テキスト">
          <a:extLst>
            <a:ext uri="{FF2B5EF4-FFF2-40B4-BE49-F238E27FC236}">
              <a16:creationId xmlns:a16="http://schemas.microsoft.com/office/drawing/2014/main" id="{18029871-993A-47F1-821B-5D00D1199D8A}"/>
            </a:ext>
          </a:extLst>
        </xdr:cNvPr>
        <xdr:cNvSpPr txBox="1"/>
      </xdr:nvSpPr>
      <xdr:spPr>
        <a:xfrm>
          <a:off x="1474216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3" name="直線コネクタ 762">
          <a:extLst>
            <a:ext uri="{FF2B5EF4-FFF2-40B4-BE49-F238E27FC236}">
              <a16:creationId xmlns:a16="http://schemas.microsoft.com/office/drawing/2014/main" id="{F2BB0C0A-992B-4BC9-8516-240A7F4027BF}"/>
            </a:ext>
          </a:extLst>
        </xdr:cNvPr>
        <xdr:cNvCxnSpPr/>
      </xdr:nvCxnSpPr>
      <xdr:spPr>
        <a:xfrm>
          <a:off x="14611350" y="187234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135545</xdr:rowOff>
    </xdr:from>
    <xdr:ext cx="340478" cy="259045"/>
    <xdr:sp macro="" textlink="">
      <xdr:nvSpPr>
        <xdr:cNvPr id="764" name="【公民館】&#10;有形固定資産減価償却率最大値テキスト">
          <a:extLst>
            <a:ext uri="{FF2B5EF4-FFF2-40B4-BE49-F238E27FC236}">
              <a16:creationId xmlns:a16="http://schemas.microsoft.com/office/drawing/2014/main" id="{0425B611-5AD7-4D01-BA94-1C0F8C6701B5}"/>
            </a:ext>
          </a:extLst>
        </xdr:cNvPr>
        <xdr:cNvSpPr txBox="1"/>
      </xdr:nvSpPr>
      <xdr:spPr>
        <a:xfrm>
          <a:off x="14742160" y="169338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17418</xdr:rowOff>
    </xdr:from>
    <xdr:to>
      <xdr:col>86</xdr:col>
      <xdr:colOff>25400</xdr:colOff>
      <xdr:row>100</xdr:row>
      <xdr:rowOff>17418</xdr:rowOff>
    </xdr:to>
    <xdr:cxnSp macro="">
      <xdr:nvCxnSpPr>
        <xdr:cNvPr id="765" name="直線コネクタ 764">
          <a:extLst>
            <a:ext uri="{FF2B5EF4-FFF2-40B4-BE49-F238E27FC236}">
              <a16:creationId xmlns:a16="http://schemas.microsoft.com/office/drawing/2014/main" id="{AE6DE79D-E3F1-408F-9314-05B320158B40}"/>
            </a:ext>
          </a:extLst>
        </xdr:cNvPr>
        <xdr:cNvCxnSpPr/>
      </xdr:nvCxnSpPr>
      <xdr:spPr>
        <a:xfrm>
          <a:off x="14611350" y="171662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108693</xdr:rowOff>
    </xdr:from>
    <xdr:ext cx="405111" cy="259045"/>
    <xdr:sp macro="" textlink="">
      <xdr:nvSpPr>
        <xdr:cNvPr id="766" name="【公民館】&#10;有形固定資産減価償却率平均値テキスト">
          <a:extLst>
            <a:ext uri="{FF2B5EF4-FFF2-40B4-BE49-F238E27FC236}">
              <a16:creationId xmlns:a16="http://schemas.microsoft.com/office/drawing/2014/main" id="{68733E3E-355E-4483-B624-96A6C792168E}"/>
            </a:ext>
          </a:extLst>
        </xdr:cNvPr>
        <xdr:cNvSpPr txBox="1"/>
      </xdr:nvSpPr>
      <xdr:spPr>
        <a:xfrm>
          <a:off x="14742160" y="179375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85816</xdr:rowOff>
    </xdr:from>
    <xdr:to>
      <xdr:col>85</xdr:col>
      <xdr:colOff>177800</xdr:colOff>
      <xdr:row>106</xdr:row>
      <xdr:rowOff>15966</xdr:rowOff>
    </xdr:to>
    <xdr:sp macro="" textlink="">
      <xdr:nvSpPr>
        <xdr:cNvPr id="767" name="フローチャート: 判断 766">
          <a:extLst>
            <a:ext uri="{FF2B5EF4-FFF2-40B4-BE49-F238E27FC236}">
              <a16:creationId xmlns:a16="http://schemas.microsoft.com/office/drawing/2014/main" id="{73FA5F2B-AFD3-4857-8E74-25FFEA512588}"/>
            </a:ext>
          </a:extLst>
        </xdr:cNvPr>
        <xdr:cNvSpPr/>
      </xdr:nvSpPr>
      <xdr:spPr>
        <a:xfrm>
          <a:off x="14649450" y="1808997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64588</xdr:rowOff>
    </xdr:from>
    <xdr:to>
      <xdr:col>81</xdr:col>
      <xdr:colOff>101600</xdr:colOff>
      <xdr:row>105</xdr:row>
      <xdr:rowOff>166188</xdr:rowOff>
    </xdr:to>
    <xdr:sp macro="" textlink="">
      <xdr:nvSpPr>
        <xdr:cNvPr id="768" name="フローチャート: 判断 767">
          <a:extLst>
            <a:ext uri="{FF2B5EF4-FFF2-40B4-BE49-F238E27FC236}">
              <a16:creationId xmlns:a16="http://schemas.microsoft.com/office/drawing/2014/main" id="{DE535CFB-8188-4412-9538-5B9CE12B39AB}"/>
            </a:ext>
          </a:extLst>
        </xdr:cNvPr>
        <xdr:cNvSpPr/>
      </xdr:nvSpPr>
      <xdr:spPr>
        <a:xfrm>
          <a:off x="13887450" y="18063028"/>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92348</xdr:rowOff>
    </xdr:from>
    <xdr:to>
      <xdr:col>76</xdr:col>
      <xdr:colOff>165100</xdr:colOff>
      <xdr:row>106</xdr:row>
      <xdr:rowOff>22498</xdr:rowOff>
    </xdr:to>
    <xdr:sp macro="" textlink="">
      <xdr:nvSpPr>
        <xdr:cNvPr id="769" name="フローチャート: 判断 768">
          <a:extLst>
            <a:ext uri="{FF2B5EF4-FFF2-40B4-BE49-F238E27FC236}">
              <a16:creationId xmlns:a16="http://schemas.microsoft.com/office/drawing/2014/main" id="{982D1353-EC7A-4F32-9A30-E1D28F0B35FC}"/>
            </a:ext>
          </a:extLst>
        </xdr:cNvPr>
        <xdr:cNvSpPr/>
      </xdr:nvSpPr>
      <xdr:spPr>
        <a:xfrm>
          <a:off x="13089890" y="18098408"/>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123371</xdr:rowOff>
    </xdr:from>
    <xdr:to>
      <xdr:col>72</xdr:col>
      <xdr:colOff>38100</xdr:colOff>
      <xdr:row>106</xdr:row>
      <xdr:rowOff>53521</xdr:rowOff>
    </xdr:to>
    <xdr:sp macro="" textlink="">
      <xdr:nvSpPr>
        <xdr:cNvPr id="770" name="フローチャート: 判断 769">
          <a:extLst>
            <a:ext uri="{FF2B5EF4-FFF2-40B4-BE49-F238E27FC236}">
              <a16:creationId xmlns:a16="http://schemas.microsoft.com/office/drawing/2014/main" id="{78CB2EEB-6E73-4E70-ADE1-7B2C27ECF37F}"/>
            </a:ext>
          </a:extLst>
        </xdr:cNvPr>
        <xdr:cNvSpPr/>
      </xdr:nvSpPr>
      <xdr:spPr>
        <a:xfrm>
          <a:off x="12303760" y="1812752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58057</xdr:rowOff>
    </xdr:from>
    <xdr:to>
      <xdr:col>67</xdr:col>
      <xdr:colOff>101600</xdr:colOff>
      <xdr:row>105</xdr:row>
      <xdr:rowOff>159657</xdr:rowOff>
    </xdr:to>
    <xdr:sp macro="" textlink="">
      <xdr:nvSpPr>
        <xdr:cNvPr id="771" name="フローチャート: 判断 770">
          <a:extLst>
            <a:ext uri="{FF2B5EF4-FFF2-40B4-BE49-F238E27FC236}">
              <a16:creationId xmlns:a16="http://schemas.microsoft.com/office/drawing/2014/main" id="{7E68956B-0326-44D1-81BB-E0002DE3BCE8}"/>
            </a:ext>
          </a:extLst>
        </xdr:cNvPr>
        <xdr:cNvSpPr/>
      </xdr:nvSpPr>
      <xdr:spPr>
        <a:xfrm>
          <a:off x="11487150" y="18056497"/>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6FC4168E-C87C-488E-A044-BF2DE259F0B3}"/>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F5712A15-4F92-4C77-8324-0064522CB36B}"/>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131945A4-AC43-4B02-A130-A4547A6F46DA}"/>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6C588EA2-40DF-48FA-9D95-66DD0C4726D2}"/>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721B6B4D-0CB7-41E5-946F-5F3C45FD9B06}"/>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77651</xdr:rowOff>
    </xdr:from>
    <xdr:to>
      <xdr:col>85</xdr:col>
      <xdr:colOff>177800</xdr:colOff>
      <xdr:row>108</xdr:row>
      <xdr:rowOff>7801</xdr:rowOff>
    </xdr:to>
    <xdr:sp macro="" textlink="">
      <xdr:nvSpPr>
        <xdr:cNvPr id="777" name="楕円 776">
          <a:extLst>
            <a:ext uri="{FF2B5EF4-FFF2-40B4-BE49-F238E27FC236}">
              <a16:creationId xmlns:a16="http://schemas.microsoft.com/office/drawing/2014/main" id="{A48733D0-B147-4EB2-ACE3-9C6E777CC14D}"/>
            </a:ext>
          </a:extLst>
        </xdr:cNvPr>
        <xdr:cNvSpPr/>
      </xdr:nvSpPr>
      <xdr:spPr>
        <a:xfrm>
          <a:off x="14649450" y="1842280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56078</xdr:rowOff>
    </xdr:from>
    <xdr:ext cx="405111" cy="259045"/>
    <xdr:sp macro="" textlink="">
      <xdr:nvSpPr>
        <xdr:cNvPr id="778" name="【公民館】&#10;有形固定資産減価償却率該当値テキスト">
          <a:extLst>
            <a:ext uri="{FF2B5EF4-FFF2-40B4-BE49-F238E27FC236}">
              <a16:creationId xmlns:a16="http://schemas.microsoft.com/office/drawing/2014/main" id="{F52AD113-13BC-4A52-B384-C8E4C8BE301B}"/>
            </a:ext>
          </a:extLst>
        </xdr:cNvPr>
        <xdr:cNvSpPr txBox="1"/>
      </xdr:nvSpPr>
      <xdr:spPr>
        <a:xfrm>
          <a:off x="14742160" y="18405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54792</xdr:rowOff>
    </xdr:from>
    <xdr:to>
      <xdr:col>81</xdr:col>
      <xdr:colOff>101600</xdr:colOff>
      <xdr:row>107</xdr:row>
      <xdr:rowOff>156392</xdr:rowOff>
    </xdr:to>
    <xdr:sp macro="" textlink="">
      <xdr:nvSpPr>
        <xdr:cNvPr id="779" name="楕円 778">
          <a:extLst>
            <a:ext uri="{FF2B5EF4-FFF2-40B4-BE49-F238E27FC236}">
              <a16:creationId xmlns:a16="http://schemas.microsoft.com/office/drawing/2014/main" id="{D81BE341-793E-4B66-B742-ECF5636856CF}"/>
            </a:ext>
          </a:extLst>
        </xdr:cNvPr>
        <xdr:cNvSpPr/>
      </xdr:nvSpPr>
      <xdr:spPr>
        <a:xfrm>
          <a:off x="13887450" y="18403752"/>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105592</xdr:rowOff>
    </xdr:from>
    <xdr:to>
      <xdr:col>85</xdr:col>
      <xdr:colOff>127000</xdr:colOff>
      <xdr:row>107</xdr:row>
      <xdr:rowOff>128451</xdr:rowOff>
    </xdr:to>
    <xdr:cxnSp macro="">
      <xdr:nvCxnSpPr>
        <xdr:cNvPr id="780" name="直線コネクタ 779">
          <a:extLst>
            <a:ext uri="{FF2B5EF4-FFF2-40B4-BE49-F238E27FC236}">
              <a16:creationId xmlns:a16="http://schemas.microsoft.com/office/drawing/2014/main" id="{27FD16D4-800C-4023-9367-E17A487C4D6D}"/>
            </a:ext>
          </a:extLst>
        </xdr:cNvPr>
        <xdr:cNvCxnSpPr/>
      </xdr:nvCxnSpPr>
      <xdr:spPr>
        <a:xfrm>
          <a:off x="13942060" y="18448837"/>
          <a:ext cx="762000" cy="28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38463</xdr:rowOff>
    </xdr:from>
    <xdr:to>
      <xdr:col>76</xdr:col>
      <xdr:colOff>165100</xdr:colOff>
      <xdr:row>107</xdr:row>
      <xdr:rowOff>140063</xdr:rowOff>
    </xdr:to>
    <xdr:sp macro="" textlink="">
      <xdr:nvSpPr>
        <xdr:cNvPr id="781" name="楕円 780">
          <a:extLst>
            <a:ext uri="{FF2B5EF4-FFF2-40B4-BE49-F238E27FC236}">
              <a16:creationId xmlns:a16="http://schemas.microsoft.com/office/drawing/2014/main" id="{8B9E83A4-D2C2-4552-9330-ACC43C4BC22B}"/>
            </a:ext>
          </a:extLst>
        </xdr:cNvPr>
        <xdr:cNvSpPr/>
      </xdr:nvSpPr>
      <xdr:spPr>
        <a:xfrm>
          <a:off x="13089890" y="18383613"/>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89263</xdr:rowOff>
    </xdr:from>
    <xdr:to>
      <xdr:col>81</xdr:col>
      <xdr:colOff>50800</xdr:colOff>
      <xdr:row>107</xdr:row>
      <xdr:rowOff>105592</xdr:rowOff>
    </xdr:to>
    <xdr:cxnSp macro="">
      <xdr:nvCxnSpPr>
        <xdr:cNvPr id="782" name="直線コネクタ 781">
          <a:extLst>
            <a:ext uri="{FF2B5EF4-FFF2-40B4-BE49-F238E27FC236}">
              <a16:creationId xmlns:a16="http://schemas.microsoft.com/office/drawing/2014/main" id="{A2A633D0-4ED7-4335-A1A4-F4F428C89E5A}"/>
            </a:ext>
          </a:extLst>
        </xdr:cNvPr>
        <xdr:cNvCxnSpPr/>
      </xdr:nvCxnSpPr>
      <xdr:spPr>
        <a:xfrm>
          <a:off x="13144500" y="18438223"/>
          <a:ext cx="797560" cy="1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33564</xdr:rowOff>
    </xdr:from>
    <xdr:to>
      <xdr:col>72</xdr:col>
      <xdr:colOff>38100</xdr:colOff>
      <xdr:row>107</xdr:row>
      <xdr:rowOff>135164</xdr:rowOff>
    </xdr:to>
    <xdr:sp macro="" textlink="">
      <xdr:nvSpPr>
        <xdr:cNvPr id="783" name="楕円 782">
          <a:extLst>
            <a:ext uri="{FF2B5EF4-FFF2-40B4-BE49-F238E27FC236}">
              <a16:creationId xmlns:a16="http://schemas.microsoft.com/office/drawing/2014/main" id="{175D888B-EBFF-4817-88B4-AF5E24C5495F}"/>
            </a:ext>
          </a:extLst>
        </xdr:cNvPr>
        <xdr:cNvSpPr/>
      </xdr:nvSpPr>
      <xdr:spPr>
        <a:xfrm>
          <a:off x="12303760" y="18376809"/>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84364</xdr:rowOff>
    </xdr:from>
    <xdr:to>
      <xdr:col>76</xdr:col>
      <xdr:colOff>114300</xdr:colOff>
      <xdr:row>107</xdr:row>
      <xdr:rowOff>89263</xdr:rowOff>
    </xdr:to>
    <xdr:cxnSp macro="">
      <xdr:nvCxnSpPr>
        <xdr:cNvPr id="784" name="直線コネクタ 783">
          <a:extLst>
            <a:ext uri="{FF2B5EF4-FFF2-40B4-BE49-F238E27FC236}">
              <a16:creationId xmlns:a16="http://schemas.microsoft.com/office/drawing/2014/main" id="{F615EF1A-B98F-4A1D-94E5-41F2BC4EF7DE}"/>
            </a:ext>
          </a:extLst>
        </xdr:cNvPr>
        <xdr:cNvCxnSpPr/>
      </xdr:nvCxnSpPr>
      <xdr:spPr>
        <a:xfrm>
          <a:off x="12346940" y="18431419"/>
          <a:ext cx="797560" cy="6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64588</xdr:rowOff>
    </xdr:from>
    <xdr:to>
      <xdr:col>67</xdr:col>
      <xdr:colOff>101600</xdr:colOff>
      <xdr:row>107</xdr:row>
      <xdr:rowOff>166188</xdr:rowOff>
    </xdr:to>
    <xdr:sp macro="" textlink="">
      <xdr:nvSpPr>
        <xdr:cNvPr id="785" name="楕円 784">
          <a:extLst>
            <a:ext uri="{FF2B5EF4-FFF2-40B4-BE49-F238E27FC236}">
              <a16:creationId xmlns:a16="http://schemas.microsoft.com/office/drawing/2014/main" id="{E8CB6932-6CB6-4F5E-B480-039D7DD69BB3}"/>
            </a:ext>
          </a:extLst>
        </xdr:cNvPr>
        <xdr:cNvSpPr/>
      </xdr:nvSpPr>
      <xdr:spPr>
        <a:xfrm>
          <a:off x="11487150" y="18405928"/>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84364</xdr:rowOff>
    </xdr:from>
    <xdr:to>
      <xdr:col>71</xdr:col>
      <xdr:colOff>177800</xdr:colOff>
      <xdr:row>107</xdr:row>
      <xdr:rowOff>115388</xdr:rowOff>
    </xdr:to>
    <xdr:cxnSp macro="">
      <xdr:nvCxnSpPr>
        <xdr:cNvPr id="786" name="直線コネクタ 785">
          <a:extLst>
            <a:ext uri="{FF2B5EF4-FFF2-40B4-BE49-F238E27FC236}">
              <a16:creationId xmlns:a16="http://schemas.microsoft.com/office/drawing/2014/main" id="{3C9F0A5F-B652-4057-B3BC-8896F36B97CE}"/>
            </a:ext>
          </a:extLst>
        </xdr:cNvPr>
        <xdr:cNvCxnSpPr/>
      </xdr:nvCxnSpPr>
      <xdr:spPr>
        <a:xfrm flipV="1">
          <a:off x="11541760" y="18431419"/>
          <a:ext cx="805180" cy="2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11265</xdr:rowOff>
    </xdr:from>
    <xdr:ext cx="405111" cy="259045"/>
    <xdr:sp macro="" textlink="">
      <xdr:nvSpPr>
        <xdr:cNvPr id="787" name="n_1aveValue【公民館】&#10;有形固定資産減価償却率">
          <a:extLst>
            <a:ext uri="{FF2B5EF4-FFF2-40B4-BE49-F238E27FC236}">
              <a16:creationId xmlns:a16="http://schemas.microsoft.com/office/drawing/2014/main" id="{C0240129-1394-48F9-A3E8-34A2A4DCD383}"/>
            </a:ext>
          </a:extLst>
        </xdr:cNvPr>
        <xdr:cNvSpPr txBox="1"/>
      </xdr:nvSpPr>
      <xdr:spPr>
        <a:xfrm>
          <a:off x="13738234" y="1784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39025</xdr:rowOff>
    </xdr:from>
    <xdr:ext cx="405111" cy="259045"/>
    <xdr:sp macro="" textlink="">
      <xdr:nvSpPr>
        <xdr:cNvPr id="788" name="n_2aveValue【公民館】&#10;有形固定資産減価償却率">
          <a:extLst>
            <a:ext uri="{FF2B5EF4-FFF2-40B4-BE49-F238E27FC236}">
              <a16:creationId xmlns:a16="http://schemas.microsoft.com/office/drawing/2014/main" id="{C2BF7E8D-8571-4377-BA5D-E44388F055F6}"/>
            </a:ext>
          </a:extLst>
        </xdr:cNvPr>
        <xdr:cNvSpPr txBox="1"/>
      </xdr:nvSpPr>
      <xdr:spPr>
        <a:xfrm>
          <a:off x="12957184" y="17869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70048</xdr:rowOff>
    </xdr:from>
    <xdr:ext cx="405111" cy="259045"/>
    <xdr:sp macro="" textlink="">
      <xdr:nvSpPr>
        <xdr:cNvPr id="789" name="n_3aveValue【公民館】&#10;有形固定資産減価償却率">
          <a:extLst>
            <a:ext uri="{FF2B5EF4-FFF2-40B4-BE49-F238E27FC236}">
              <a16:creationId xmlns:a16="http://schemas.microsoft.com/office/drawing/2014/main" id="{2BE10CC6-1319-41BD-9D88-A6477FB461D6}"/>
            </a:ext>
          </a:extLst>
        </xdr:cNvPr>
        <xdr:cNvSpPr txBox="1"/>
      </xdr:nvSpPr>
      <xdr:spPr>
        <a:xfrm>
          <a:off x="12171054" y="1789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4734</xdr:rowOff>
    </xdr:from>
    <xdr:ext cx="405111" cy="259045"/>
    <xdr:sp macro="" textlink="">
      <xdr:nvSpPr>
        <xdr:cNvPr id="790" name="n_4aveValue【公民館】&#10;有形固定資産減価償却率">
          <a:extLst>
            <a:ext uri="{FF2B5EF4-FFF2-40B4-BE49-F238E27FC236}">
              <a16:creationId xmlns:a16="http://schemas.microsoft.com/office/drawing/2014/main" id="{9A45D84B-1EC7-4196-99DA-084A64906B76}"/>
            </a:ext>
          </a:extLst>
        </xdr:cNvPr>
        <xdr:cNvSpPr txBox="1"/>
      </xdr:nvSpPr>
      <xdr:spPr>
        <a:xfrm>
          <a:off x="11354444" y="17837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147519</xdr:rowOff>
    </xdr:from>
    <xdr:ext cx="405111" cy="259045"/>
    <xdr:sp macro="" textlink="">
      <xdr:nvSpPr>
        <xdr:cNvPr id="791" name="n_1mainValue【公民館】&#10;有形固定資産減価償却率">
          <a:extLst>
            <a:ext uri="{FF2B5EF4-FFF2-40B4-BE49-F238E27FC236}">
              <a16:creationId xmlns:a16="http://schemas.microsoft.com/office/drawing/2014/main" id="{630A7267-C57C-4D97-BFD5-46A07F1A4E68}"/>
            </a:ext>
          </a:extLst>
        </xdr:cNvPr>
        <xdr:cNvSpPr txBox="1"/>
      </xdr:nvSpPr>
      <xdr:spPr>
        <a:xfrm>
          <a:off x="13738234" y="18490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131190</xdr:rowOff>
    </xdr:from>
    <xdr:ext cx="405111" cy="259045"/>
    <xdr:sp macro="" textlink="">
      <xdr:nvSpPr>
        <xdr:cNvPr id="792" name="n_2mainValue【公民館】&#10;有形固定資産減価償却率">
          <a:extLst>
            <a:ext uri="{FF2B5EF4-FFF2-40B4-BE49-F238E27FC236}">
              <a16:creationId xmlns:a16="http://schemas.microsoft.com/office/drawing/2014/main" id="{5DEFBC58-0101-4274-8296-A1FCD5D70CD0}"/>
            </a:ext>
          </a:extLst>
        </xdr:cNvPr>
        <xdr:cNvSpPr txBox="1"/>
      </xdr:nvSpPr>
      <xdr:spPr>
        <a:xfrm>
          <a:off x="12957184" y="18480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126291</xdr:rowOff>
    </xdr:from>
    <xdr:ext cx="405111" cy="259045"/>
    <xdr:sp macro="" textlink="">
      <xdr:nvSpPr>
        <xdr:cNvPr id="793" name="n_3mainValue【公民館】&#10;有形固定資産減価償却率">
          <a:extLst>
            <a:ext uri="{FF2B5EF4-FFF2-40B4-BE49-F238E27FC236}">
              <a16:creationId xmlns:a16="http://schemas.microsoft.com/office/drawing/2014/main" id="{F0C05D55-6290-4475-AFD5-413B9B081FD5}"/>
            </a:ext>
          </a:extLst>
        </xdr:cNvPr>
        <xdr:cNvSpPr txBox="1"/>
      </xdr:nvSpPr>
      <xdr:spPr>
        <a:xfrm>
          <a:off x="12171054" y="1847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157315</xdr:rowOff>
    </xdr:from>
    <xdr:ext cx="405111" cy="259045"/>
    <xdr:sp macro="" textlink="">
      <xdr:nvSpPr>
        <xdr:cNvPr id="794" name="n_4mainValue【公民館】&#10;有形固定資産減価償却率">
          <a:extLst>
            <a:ext uri="{FF2B5EF4-FFF2-40B4-BE49-F238E27FC236}">
              <a16:creationId xmlns:a16="http://schemas.microsoft.com/office/drawing/2014/main" id="{91765D90-1333-41B7-8F92-E4E601AFEBCA}"/>
            </a:ext>
          </a:extLst>
        </xdr:cNvPr>
        <xdr:cNvSpPr txBox="1"/>
      </xdr:nvSpPr>
      <xdr:spPr>
        <a:xfrm>
          <a:off x="11354444" y="18504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5" name="正方形/長方形 794">
          <a:extLst>
            <a:ext uri="{FF2B5EF4-FFF2-40B4-BE49-F238E27FC236}">
              <a16:creationId xmlns:a16="http://schemas.microsoft.com/office/drawing/2014/main" id="{8EEE1C90-D51E-4424-A5C4-38FC01E1F711}"/>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6" name="正方形/長方形 795">
          <a:extLst>
            <a:ext uri="{FF2B5EF4-FFF2-40B4-BE49-F238E27FC236}">
              <a16:creationId xmlns:a16="http://schemas.microsoft.com/office/drawing/2014/main" id="{146B1EC5-6838-44F1-B879-206B1BD2A698}"/>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7" name="正方形/長方形 796">
          <a:extLst>
            <a:ext uri="{FF2B5EF4-FFF2-40B4-BE49-F238E27FC236}">
              <a16:creationId xmlns:a16="http://schemas.microsoft.com/office/drawing/2014/main" id="{72269749-B026-45E0-A87D-0AD656E86298}"/>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8" name="正方形/長方形 797">
          <a:extLst>
            <a:ext uri="{FF2B5EF4-FFF2-40B4-BE49-F238E27FC236}">
              <a16:creationId xmlns:a16="http://schemas.microsoft.com/office/drawing/2014/main" id="{5C1C1128-9FFD-442A-BCCA-1C4DF13A7995}"/>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9" name="正方形/長方形 798">
          <a:extLst>
            <a:ext uri="{FF2B5EF4-FFF2-40B4-BE49-F238E27FC236}">
              <a16:creationId xmlns:a16="http://schemas.microsoft.com/office/drawing/2014/main" id="{3789D14F-0E3D-4EF8-8BC5-DDE35DA2FCF9}"/>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0" name="正方形/長方形 799">
          <a:extLst>
            <a:ext uri="{FF2B5EF4-FFF2-40B4-BE49-F238E27FC236}">
              <a16:creationId xmlns:a16="http://schemas.microsoft.com/office/drawing/2014/main" id="{C32EAD43-150B-4481-9C6D-6500DECB6A9A}"/>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1" name="正方形/長方形 800">
          <a:extLst>
            <a:ext uri="{FF2B5EF4-FFF2-40B4-BE49-F238E27FC236}">
              <a16:creationId xmlns:a16="http://schemas.microsoft.com/office/drawing/2014/main" id="{45D34234-75C4-4E3A-B531-5BC1910FE1BE}"/>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2" name="正方形/長方形 801">
          <a:extLst>
            <a:ext uri="{FF2B5EF4-FFF2-40B4-BE49-F238E27FC236}">
              <a16:creationId xmlns:a16="http://schemas.microsoft.com/office/drawing/2014/main" id="{96C82901-A58A-48EF-A77C-E35EB4762B7B}"/>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3" name="テキスト ボックス 802">
          <a:extLst>
            <a:ext uri="{FF2B5EF4-FFF2-40B4-BE49-F238E27FC236}">
              <a16:creationId xmlns:a16="http://schemas.microsoft.com/office/drawing/2014/main" id="{23494BC5-9DC6-49FC-9C60-B24BE48CC9A6}"/>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4" name="直線コネクタ 803">
          <a:extLst>
            <a:ext uri="{FF2B5EF4-FFF2-40B4-BE49-F238E27FC236}">
              <a16:creationId xmlns:a16="http://schemas.microsoft.com/office/drawing/2014/main" id="{75BB0EFC-12E8-49C7-8670-98066C79978D}"/>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5" name="直線コネクタ 804">
          <a:extLst>
            <a:ext uri="{FF2B5EF4-FFF2-40B4-BE49-F238E27FC236}">
              <a16:creationId xmlns:a16="http://schemas.microsoft.com/office/drawing/2014/main" id="{37804DCC-A037-4296-B4C5-3ED0AB723A39}"/>
            </a:ext>
          </a:extLst>
        </xdr:cNvPr>
        <xdr:cNvCxnSpPr/>
      </xdr:nvCxnSpPr>
      <xdr:spPr>
        <a:xfrm>
          <a:off x="1645920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6" name="テキスト ボックス 805">
          <a:extLst>
            <a:ext uri="{FF2B5EF4-FFF2-40B4-BE49-F238E27FC236}">
              <a16:creationId xmlns:a16="http://schemas.microsoft.com/office/drawing/2014/main" id="{E04DD0B0-FCA3-4940-9B6E-F3A46EB16945}"/>
            </a:ext>
          </a:extLst>
        </xdr:cNvPr>
        <xdr:cNvSpPr txBox="1"/>
      </xdr:nvSpPr>
      <xdr:spPr>
        <a:xfrm>
          <a:off x="16047266"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7" name="直線コネクタ 806">
          <a:extLst>
            <a:ext uri="{FF2B5EF4-FFF2-40B4-BE49-F238E27FC236}">
              <a16:creationId xmlns:a16="http://schemas.microsoft.com/office/drawing/2014/main" id="{27839D32-6C3E-41C8-B8DC-A21B56BBEF79}"/>
            </a:ext>
          </a:extLst>
        </xdr:cNvPr>
        <xdr:cNvCxnSpPr/>
      </xdr:nvCxnSpPr>
      <xdr:spPr>
        <a:xfrm>
          <a:off x="1645920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8" name="テキスト ボックス 807">
          <a:extLst>
            <a:ext uri="{FF2B5EF4-FFF2-40B4-BE49-F238E27FC236}">
              <a16:creationId xmlns:a16="http://schemas.microsoft.com/office/drawing/2014/main" id="{ED8961AC-3312-4FB8-851F-19A71D4C24BD}"/>
            </a:ext>
          </a:extLst>
        </xdr:cNvPr>
        <xdr:cNvSpPr txBox="1"/>
      </xdr:nvSpPr>
      <xdr:spPr>
        <a:xfrm>
          <a:off x="16047266" y="1814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9" name="直線コネクタ 808">
          <a:extLst>
            <a:ext uri="{FF2B5EF4-FFF2-40B4-BE49-F238E27FC236}">
              <a16:creationId xmlns:a16="http://schemas.microsoft.com/office/drawing/2014/main" id="{4D1DFA9C-11CC-4273-9C76-7460339B630C}"/>
            </a:ext>
          </a:extLst>
        </xdr:cNvPr>
        <xdr:cNvCxnSpPr/>
      </xdr:nvCxnSpPr>
      <xdr:spPr>
        <a:xfrm>
          <a:off x="164592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810" name="テキスト ボックス 809">
          <a:extLst>
            <a:ext uri="{FF2B5EF4-FFF2-40B4-BE49-F238E27FC236}">
              <a16:creationId xmlns:a16="http://schemas.microsoft.com/office/drawing/2014/main" id="{BA52673E-A5B4-47E2-9AE4-DF407BCE6445}"/>
            </a:ext>
          </a:extLst>
        </xdr:cNvPr>
        <xdr:cNvSpPr txBox="1"/>
      </xdr:nvSpPr>
      <xdr:spPr>
        <a:xfrm>
          <a:off x="15985051" y="1776287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1" name="直線コネクタ 810">
          <a:extLst>
            <a:ext uri="{FF2B5EF4-FFF2-40B4-BE49-F238E27FC236}">
              <a16:creationId xmlns:a16="http://schemas.microsoft.com/office/drawing/2014/main" id="{E7E4EE9B-7799-4EC2-B937-55612575A703}"/>
            </a:ext>
          </a:extLst>
        </xdr:cNvPr>
        <xdr:cNvCxnSpPr/>
      </xdr:nvCxnSpPr>
      <xdr:spPr>
        <a:xfrm>
          <a:off x="1645920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812" name="テキスト ボックス 811">
          <a:extLst>
            <a:ext uri="{FF2B5EF4-FFF2-40B4-BE49-F238E27FC236}">
              <a16:creationId xmlns:a16="http://schemas.microsoft.com/office/drawing/2014/main" id="{68D3E490-6987-4FCD-ADA7-B7A89B1D967F}"/>
            </a:ext>
          </a:extLst>
        </xdr:cNvPr>
        <xdr:cNvSpPr txBox="1"/>
      </xdr:nvSpPr>
      <xdr:spPr>
        <a:xfrm>
          <a:off x="15985051" y="1738187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3" name="直線コネクタ 812">
          <a:extLst>
            <a:ext uri="{FF2B5EF4-FFF2-40B4-BE49-F238E27FC236}">
              <a16:creationId xmlns:a16="http://schemas.microsoft.com/office/drawing/2014/main" id="{5F3BA8C4-1C83-40A4-A238-E750C7D163DB}"/>
            </a:ext>
          </a:extLst>
        </xdr:cNvPr>
        <xdr:cNvCxnSpPr/>
      </xdr:nvCxnSpPr>
      <xdr:spPr>
        <a:xfrm>
          <a:off x="1645920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814" name="テキスト ボックス 813">
          <a:extLst>
            <a:ext uri="{FF2B5EF4-FFF2-40B4-BE49-F238E27FC236}">
              <a16:creationId xmlns:a16="http://schemas.microsoft.com/office/drawing/2014/main" id="{90DFF459-2980-4205-8756-2464C4B79D9C}"/>
            </a:ext>
          </a:extLst>
        </xdr:cNvPr>
        <xdr:cNvSpPr txBox="1"/>
      </xdr:nvSpPr>
      <xdr:spPr>
        <a:xfrm>
          <a:off x="15985051" y="1700087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5" name="直線コネクタ 814">
          <a:extLst>
            <a:ext uri="{FF2B5EF4-FFF2-40B4-BE49-F238E27FC236}">
              <a16:creationId xmlns:a16="http://schemas.microsoft.com/office/drawing/2014/main" id="{4698F8EE-70DF-47EE-A83A-F1910A338E1D}"/>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816" name="テキスト ボックス 815">
          <a:extLst>
            <a:ext uri="{FF2B5EF4-FFF2-40B4-BE49-F238E27FC236}">
              <a16:creationId xmlns:a16="http://schemas.microsoft.com/office/drawing/2014/main" id="{11D172CA-C714-4B42-BEF9-A0EAC06CDE23}"/>
            </a:ext>
          </a:extLst>
        </xdr:cNvPr>
        <xdr:cNvSpPr txBox="1"/>
      </xdr:nvSpPr>
      <xdr:spPr>
        <a:xfrm>
          <a:off x="15985051" y="16623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7" name="【公民館】&#10;一人当たり面積グラフ枠">
          <a:extLst>
            <a:ext uri="{FF2B5EF4-FFF2-40B4-BE49-F238E27FC236}">
              <a16:creationId xmlns:a16="http://schemas.microsoft.com/office/drawing/2014/main" id="{9EE376F7-F5EB-431C-A171-0F42AFD6F9CD}"/>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147980</xdr:rowOff>
    </xdr:from>
    <xdr:to>
      <xdr:col>116</xdr:col>
      <xdr:colOff>62864</xdr:colOff>
      <xdr:row>108</xdr:row>
      <xdr:rowOff>150952</xdr:rowOff>
    </xdr:to>
    <xdr:cxnSp macro="">
      <xdr:nvCxnSpPr>
        <xdr:cNvPr id="818" name="直線コネクタ 817">
          <a:extLst>
            <a:ext uri="{FF2B5EF4-FFF2-40B4-BE49-F238E27FC236}">
              <a16:creationId xmlns:a16="http://schemas.microsoft.com/office/drawing/2014/main" id="{81CAF91B-18EF-4E39-9651-CAE6474F5E39}"/>
            </a:ext>
          </a:extLst>
        </xdr:cNvPr>
        <xdr:cNvCxnSpPr/>
      </xdr:nvCxnSpPr>
      <xdr:spPr>
        <a:xfrm flipV="1">
          <a:off x="19947254" y="17291075"/>
          <a:ext cx="0" cy="1376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154779</xdr:rowOff>
    </xdr:from>
    <xdr:ext cx="469744" cy="259045"/>
    <xdr:sp macro="" textlink="">
      <xdr:nvSpPr>
        <xdr:cNvPr id="819" name="【公民館】&#10;一人当たり面積最小値テキスト">
          <a:extLst>
            <a:ext uri="{FF2B5EF4-FFF2-40B4-BE49-F238E27FC236}">
              <a16:creationId xmlns:a16="http://schemas.microsoft.com/office/drawing/2014/main" id="{169A10DC-D019-4CED-BD0B-2B155A8C026F}"/>
            </a:ext>
          </a:extLst>
        </xdr:cNvPr>
        <xdr:cNvSpPr txBox="1"/>
      </xdr:nvSpPr>
      <xdr:spPr>
        <a:xfrm>
          <a:off x="19985990" y="18671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150952</xdr:rowOff>
    </xdr:from>
    <xdr:to>
      <xdr:col>116</xdr:col>
      <xdr:colOff>152400</xdr:colOff>
      <xdr:row>108</xdr:row>
      <xdr:rowOff>150952</xdr:rowOff>
    </xdr:to>
    <xdr:cxnSp macro="">
      <xdr:nvCxnSpPr>
        <xdr:cNvPr id="820" name="直線コネクタ 819">
          <a:extLst>
            <a:ext uri="{FF2B5EF4-FFF2-40B4-BE49-F238E27FC236}">
              <a16:creationId xmlns:a16="http://schemas.microsoft.com/office/drawing/2014/main" id="{96EC2ECF-6C0E-4AD2-90B0-BFF7DA7836A3}"/>
            </a:ext>
          </a:extLst>
        </xdr:cNvPr>
        <xdr:cNvCxnSpPr/>
      </xdr:nvCxnSpPr>
      <xdr:spPr>
        <a:xfrm>
          <a:off x="19885660" y="186675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94657</xdr:rowOff>
    </xdr:from>
    <xdr:ext cx="534377" cy="259045"/>
    <xdr:sp macro="" textlink="">
      <xdr:nvSpPr>
        <xdr:cNvPr id="821" name="【公民館】&#10;一人当たり面積最大値テキスト">
          <a:extLst>
            <a:ext uri="{FF2B5EF4-FFF2-40B4-BE49-F238E27FC236}">
              <a16:creationId xmlns:a16="http://schemas.microsoft.com/office/drawing/2014/main" id="{83CC8095-B14A-4A5F-895E-BAE1D40AD86A}"/>
            </a:ext>
          </a:extLst>
        </xdr:cNvPr>
        <xdr:cNvSpPr txBox="1"/>
      </xdr:nvSpPr>
      <xdr:spPr>
        <a:xfrm>
          <a:off x="19985990" y="17072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147980</xdr:rowOff>
    </xdr:from>
    <xdr:to>
      <xdr:col>116</xdr:col>
      <xdr:colOff>152400</xdr:colOff>
      <xdr:row>100</xdr:row>
      <xdr:rowOff>147980</xdr:rowOff>
    </xdr:to>
    <xdr:cxnSp macro="">
      <xdr:nvCxnSpPr>
        <xdr:cNvPr id="822" name="直線コネクタ 821">
          <a:extLst>
            <a:ext uri="{FF2B5EF4-FFF2-40B4-BE49-F238E27FC236}">
              <a16:creationId xmlns:a16="http://schemas.microsoft.com/office/drawing/2014/main" id="{46DACAF9-4AE0-4D21-891C-85035727199E}"/>
            </a:ext>
          </a:extLst>
        </xdr:cNvPr>
        <xdr:cNvCxnSpPr/>
      </xdr:nvCxnSpPr>
      <xdr:spPr>
        <a:xfrm>
          <a:off x="19885660" y="172910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xdr:rowOff>
    </xdr:from>
    <xdr:ext cx="469744" cy="259045"/>
    <xdr:sp macro="" textlink="">
      <xdr:nvSpPr>
        <xdr:cNvPr id="823" name="【公民館】&#10;一人当たり面積平均値テキスト">
          <a:extLst>
            <a:ext uri="{FF2B5EF4-FFF2-40B4-BE49-F238E27FC236}">
              <a16:creationId xmlns:a16="http://schemas.microsoft.com/office/drawing/2014/main" id="{2001D4E4-B354-4EAA-AFD2-49AC641DD98E}"/>
            </a:ext>
          </a:extLst>
        </xdr:cNvPr>
        <xdr:cNvSpPr txBox="1"/>
      </xdr:nvSpPr>
      <xdr:spPr>
        <a:xfrm>
          <a:off x="19985990" y="18518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23113</xdr:rowOff>
    </xdr:from>
    <xdr:to>
      <xdr:col>116</xdr:col>
      <xdr:colOff>114300</xdr:colOff>
      <xdr:row>108</xdr:row>
      <xdr:rowOff>124713</xdr:rowOff>
    </xdr:to>
    <xdr:sp macro="" textlink="">
      <xdr:nvSpPr>
        <xdr:cNvPr id="824" name="フローチャート: 判断 823">
          <a:extLst>
            <a:ext uri="{FF2B5EF4-FFF2-40B4-BE49-F238E27FC236}">
              <a16:creationId xmlns:a16="http://schemas.microsoft.com/office/drawing/2014/main" id="{D157F2A6-A6DF-42D2-9964-F32E114E4E9D}"/>
            </a:ext>
          </a:extLst>
        </xdr:cNvPr>
        <xdr:cNvSpPr/>
      </xdr:nvSpPr>
      <xdr:spPr>
        <a:xfrm>
          <a:off x="19904710" y="18535903"/>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28600</xdr:rowOff>
    </xdr:from>
    <xdr:to>
      <xdr:col>112</xdr:col>
      <xdr:colOff>38100</xdr:colOff>
      <xdr:row>108</xdr:row>
      <xdr:rowOff>130200</xdr:rowOff>
    </xdr:to>
    <xdr:sp macro="" textlink="">
      <xdr:nvSpPr>
        <xdr:cNvPr id="825" name="フローチャート: 判断 824">
          <a:extLst>
            <a:ext uri="{FF2B5EF4-FFF2-40B4-BE49-F238E27FC236}">
              <a16:creationId xmlns:a16="http://schemas.microsoft.com/office/drawing/2014/main" id="{3898062D-A34A-4E94-A9E1-E69088956E29}"/>
            </a:ext>
          </a:extLst>
        </xdr:cNvPr>
        <xdr:cNvSpPr/>
      </xdr:nvSpPr>
      <xdr:spPr>
        <a:xfrm>
          <a:off x="19161760" y="18543295"/>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27381</xdr:rowOff>
    </xdr:from>
    <xdr:to>
      <xdr:col>107</xdr:col>
      <xdr:colOff>101600</xdr:colOff>
      <xdr:row>108</xdr:row>
      <xdr:rowOff>128981</xdr:rowOff>
    </xdr:to>
    <xdr:sp macro="" textlink="">
      <xdr:nvSpPr>
        <xdr:cNvPr id="826" name="フローチャート: 判断 825">
          <a:extLst>
            <a:ext uri="{FF2B5EF4-FFF2-40B4-BE49-F238E27FC236}">
              <a16:creationId xmlns:a16="http://schemas.microsoft.com/office/drawing/2014/main" id="{DA95A64A-7ABB-4C96-B86D-C22E7CC76AA3}"/>
            </a:ext>
          </a:extLst>
        </xdr:cNvPr>
        <xdr:cNvSpPr/>
      </xdr:nvSpPr>
      <xdr:spPr>
        <a:xfrm>
          <a:off x="18345150" y="18542076"/>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27000</xdr:rowOff>
    </xdr:from>
    <xdr:to>
      <xdr:col>102</xdr:col>
      <xdr:colOff>165100</xdr:colOff>
      <xdr:row>108</xdr:row>
      <xdr:rowOff>128600</xdr:rowOff>
    </xdr:to>
    <xdr:sp macro="" textlink="">
      <xdr:nvSpPr>
        <xdr:cNvPr id="827" name="フローチャート: 判断 826">
          <a:extLst>
            <a:ext uri="{FF2B5EF4-FFF2-40B4-BE49-F238E27FC236}">
              <a16:creationId xmlns:a16="http://schemas.microsoft.com/office/drawing/2014/main" id="{6316496D-A7D3-4C97-9C21-FBA4970FA08B}"/>
            </a:ext>
          </a:extLst>
        </xdr:cNvPr>
        <xdr:cNvSpPr/>
      </xdr:nvSpPr>
      <xdr:spPr>
        <a:xfrm>
          <a:off x="17547590" y="18541695"/>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21819</xdr:rowOff>
    </xdr:from>
    <xdr:to>
      <xdr:col>98</xdr:col>
      <xdr:colOff>38100</xdr:colOff>
      <xdr:row>108</xdr:row>
      <xdr:rowOff>123419</xdr:rowOff>
    </xdr:to>
    <xdr:sp macro="" textlink="">
      <xdr:nvSpPr>
        <xdr:cNvPr id="828" name="フローチャート: 判断 827">
          <a:extLst>
            <a:ext uri="{FF2B5EF4-FFF2-40B4-BE49-F238E27FC236}">
              <a16:creationId xmlns:a16="http://schemas.microsoft.com/office/drawing/2014/main" id="{D142C513-F59E-49C5-B50D-8C6C33441EAD}"/>
            </a:ext>
          </a:extLst>
        </xdr:cNvPr>
        <xdr:cNvSpPr/>
      </xdr:nvSpPr>
      <xdr:spPr>
        <a:xfrm>
          <a:off x="16761460" y="18534609"/>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1F219A4E-C79D-4FBD-BC04-91780A43B2C9}"/>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30E5D998-C4CD-4AF5-A34A-C388FF3602E2}"/>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A4A511EA-0FB4-431B-B184-3BA249E77660}"/>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E6590205-6295-4B54-B490-3EAC9678A381}"/>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6D2B31EF-FFDE-46E6-A024-50D17DA9C58E}"/>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254</xdr:rowOff>
    </xdr:from>
    <xdr:to>
      <xdr:col>116</xdr:col>
      <xdr:colOff>114300</xdr:colOff>
      <xdr:row>108</xdr:row>
      <xdr:rowOff>101854</xdr:rowOff>
    </xdr:to>
    <xdr:sp macro="" textlink="">
      <xdr:nvSpPr>
        <xdr:cNvPr id="834" name="楕円 833">
          <a:extLst>
            <a:ext uri="{FF2B5EF4-FFF2-40B4-BE49-F238E27FC236}">
              <a16:creationId xmlns:a16="http://schemas.microsoft.com/office/drawing/2014/main" id="{B93ED79D-CB5B-499B-8A78-4D4AFD6224DB}"/>
            </a:ext>
          </a:extLst>
        </xdr:cNvPr>
        <xdr:cNvSpPr/>
      </xdr:nvSpPr>
      <xdr:spPr>
        <a:xfrm>
          <a:off x="19904710" y="18516854"/>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131081</xdr:rowOff>
    </xdr:from>
    <xdr:ext cx="469744" cy="259045"/>
    <xdr:sp macro="" textlink="">
      <xdr:nvSpPr>
        <xdr:cNvPr id="835" name="【公民館】&#10;一人当たり面積該当値テキスト">
          <a:extLst>
            <a:ext uri="{FF2B5EF4-FFF2-40B4-BE49-F238E27FC236}">
              <a16:creationId xmlns:a16="http://schemas.microsoft.com/office/drawing/2014/main" id="{A9412418-CA04-438D-BAB4-CD6851541C25}"/>
            </a:ext>
          </a:extLst>
        </xdr:cNvPr>
        <xdr:cNvSpPr txBox="1"/>
      </xdr:nvSpPr>
      <xdr:spPr>
        <a:xfrm>
          <a:off x="19985990" y="1830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2236</xdr:rowOff>
    </xdr:from>
    <xdr:to>
      <xdr:col>112</xdr:col>
      <xdr:colOff>38100</xdr:colOff>
      <xdr:row>108</xdr:row>
      <xdr:rowOff>103836</xdr:rowOff>
    </xdr:to>
    <xdr:sp macro="" textlink="">
      <xdr:nvSpPr>
        <xdr:cNvPr id="836" name="楕円 835">
          <a:extLst>
            <a:ext uri="{FF2B5EF4-FFF2-40B4-BE49-F238E27FC236}">
              <a16:creationId xmlns:a16="http://schemas.microsoft.com/office/drawing/2014/main" id="{0512C2FE-1961-4065-9558-7D3D0F62F9BF}"/>
            </a:ext>
          </a:extLst>
        </xdr:cNvPr>
        <xdr:cNvSpPr/>
      </xdr:nvSpPr>
      <xdr:spPr>
        <a:xfrm>
          <a:off x="19161760" y="18518836"/>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51054</xdr:rowOff>
    </xdr:from>
    <xdr:to>
      <xdr:col>116</xdr:col>
      <xdr:colOff>63500</xdr:colOff>
      <xdr:row>108</xdr:row>
      <xdr:rowOff>53036</xdr:rowOff>
    </xdr:to>
    <xdr:cxnSp macro="">
      <xdr:nvCxnSpPr>
        <xdr:cNvPr id="837" name="直線コネクタ 836">
          <a:extLst>
            <a:ext uri="{FF2B5EF4-FFF2-40B4-BE49-F238E27FC236}">
              <a16:creationId xmlns:a16="http://schemas.microsoft.com/office/drawing/2014/main" id="{2BD2A93F-8D5F-461F-B017-CD49E2ED4229}"/>
            </a:ext>
          </a:extLst>
        </xdr:cNvPr>
        <xdr:cNvCxnSpPr/>
      </xdr:nvCxnSpPr>
      <xdr:spPr>
        <a:xfrm flipV="1">
          <a:off x="19204940" y="18571464"/>
          <a:ext cx="742950" cy="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1473</xdr:rowOff>
    </xdr:from>
    <xdr:to>
      <xdr:col>107</xdr:col>
      <xdr:colOff>101600</xdr:colOff>
      <xdr:row>108</xdr:row>
      <xdr:rowOff>103073</xdr:rowOff>
    </xdr:to>
    <xdr:sp macro="" textlink="">
      <xdr:nvSpPr>
        <xdr:cNvPr id="838" name="楕円 837">
          <a:extLst>
            <a:ext uri="{FF2B5EF4-FFF2-40B4-BE49-F238E27FC236}">
              <a16:creationId xmlns:a16="http://schemas.microsoft.com/office/drawing/2014/main" id="{A5B5C2B2-310B-4BD7-8C9E-6E00340AAEB0}"/>
            </a:ext>
          </a:extLst>
        </xdr:cNvPr>
        <xdr:cNvSpPr/>
      </xdr:nvSpPr>
      <xdr:spPr>
        <a:xfrm>
          <a:off x="18345150" y="18518073"/>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52273</xdr:rowOff>
    </xdr:from>
    <xdr:to>
      <xdr:col>111</xdr:col>
      <xdr:colOff>177800</xdr:colOff>
      <xdr:row>108</xdr:row>
      <xdr:rowOff>53036</xdr:rowOff>
    </xdr:to>
    <xdr:cxnSp macro="">
      <xdr:nvCxnSpPr>
        <xdr:cNvPr id="839" name="直線コネクタ 838">
          <a:extLst>
            <a:ext uri="{FF2B5EF4-FFF2-40B4-BE49-F238E27FC236}">
              <a16:creationId xmlns:a16="http://schemas.microsoft.com/office/drawing/2014/main" id="{26F4EE7F-9311-4219-ABA6-7B3699E1FA73}"/>
            </a:ext>
          </a:extLst>
        </xdr:cNvPr>
        <xdr:cNvCxnSpPr/>
      </xdr:nvCxnSpPr>
      <xdr:spPr>
        <a:xfrm>
          <a:off x="18399760" y="18572683"/>
          <a:ext cx="80518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3835</xdr:rowOff>
    </xdr:from>
    <xdr:to>
      <xdr:col>102</xdr:col>
      <xdr:colOff>165100</xdr:colOff>
      <xdr:row>108</xdr:row>
      <xdr:rowOff>105435</xdr:rowOff>
    </xdr:to>
    <xdr:sp macro="" textlink="">
      <xdr:nvSpPr>
        <xdr:cNvPr id="840" name="楕円 839">
          <a:extLst>
            <a:ext uri="{FF2B5EF4-FFF2-40B4-BE49-F238E27FC236}">
              <a16:creationId xmlns:a16="http://schemas.microsoft.com/office/drawing/2014/main" id="{E5FE921E-5DD1-43CA-B765-806681A015B9}"/>
            </a:ext>
          </a:extLst>
        </xdr:cNvPr>
        <xdr:cNvSpPr/>
      </xdr:nvSpPr>
      <xdr:spPr>
        <a:xfrm>
          <a:off x="17547590" y="18522340"/>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52273</xdr:rowOff>
    </xdr:from>
    <xdr:to>
      <xdr:col>107</xdr:col>
      <xdr:colOff>50800</xdr:colOff>
      <xdr:row>108</xdr:row>
      <xdr:rowOff>54635</xdr:rowOff>
    </xdr:to>
    <xdr:cxnSp macro="">
      <xdr:nvCxnSpPr>
        <xdr:cNvPr id="841" name="直線コネクタ 840">
          <a:extLst>
            <a:ext uri="{FF2B5EF4-FFF2-40B4-BE49-F238E27FC236}">
              <a16:creationId xmlns:a16="http://schemas.microsoft.com/office/drawing/2014/main" id="{3A843633-2B4A-4E9A-85C7-8DAE806B99DF}"/>
            </a:ext>
          </a:extLst>
        </xdr:cNvPr>
        <xdr:cNvCxnSpPr/>
      </xdr:nvCxnSpPr>
      <xdr:spPr>
        <a:xfrm flipV="1">
          <a:off x="17602200" y="18572683"/>
          <a:ext cx="797560" cy="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171323</xdr:rowOff>
    </xdr:from>
    <xdr:to>
      <xdr:col>98</xdr:col>
      <xdr:colOff>38100</xdr:colOff>
      <xdr:row>108</xdr:row>
      <xdr:rowOff>101473</xdr:rowOff>
    </xdr:to>
    <xdr:sp macro="" textlink="">
      <xdr:nvSpPr>
        <xdr:cNvPr id="842" name="楕円 841">
          <a:extLst>
            <a:ext uri="{FF2B5EF4-FFF2-40B4-BE49-F238E27FC236}">
              <a16:creationId xmlns:a16="http://schemas.microsoft.com/office/drawing/2014/main" id="{C3805594-189E-4F38-8E84-1D601C13D05E}"/>
            </a:ext>
          </a:extLst>
        </xdr:cNvPr>
        <xdr:cNvSpPr/>
      </xdr:nvSpPr>
      <xdr:spPr>
        <a:xfrm>
          <a:off x="16761460" y="18520283"/>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50673</xdr:rowOff>
    </xdr:from>
    <xdr:to>
      <xdr:col>102</xdr:col>
      <xdr:colOff>114300</xdr:colOff>
      <xdr:row>108</xdr:row>
      <xdr:rowOff>54635</xdr:rowOff>
    </xdr:to>
    <xdr:cxnSp macro="">
      <xdr:nvCxnSpPr>
        <xdr:cNvPr id="843" name="直線コネクタ 842">
          <a:extLst>
            <a:ext uri="{FF2B5EF4-FFF2-40B4-BE49-F238E27FC236}">
              <a16:creationId xmlns:a16="http://schemas.microsoft.com/office/drawing/2014/main" id="{F3268AFF-BFBF-46AB-8D9C-A3AA05438D97}"/>
            </a:ext>
          </a:extLst>
        </xdr:cNvPr>
        <xdr:cNvCxnSpPr/>
      </xdr:nvCxnSpPr>
      <xdr:spPr>
        <a:xfrm>
          <a:off x="16804640" y="18571083"/>
          <a:ext cx="797560" cy="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121327</xdr:rowOff>
    </xdr:from>
    <xdr:ext cx="469744" cy="259045"/>
    <xdr:sp macro="" textlink="">
      <xdr:nvSpPr>
        <xdr:cNvPr id="844" name="n_1aveValue【公民館】&#10;一人当たり面積">
          <a:extLst>
            <a:ext uri="{FF2B5EF4-FFF2-40B4-BE49-F238E27FC236}">
              <a16:creationId xmlns:a16="http://schemas.microsoft.com/office/drawing/2014/main" id="{C2AB1BD4-2222-471A-9A41-DB1C991EF679}"/>
            </a:ext>
          </a:extLst>
        </xdr:cNvPr>
        <xdr:cNvSpPr txBox="1"/>
      </xdr:nvSpPr>
      <xdr:spPr>
        <a:xfrm>
          <a:off x="18982132" y="18639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120108</xdr:rowOff>
    </xdr:from>
    <xdr:ext cx="469744" cy="259045"/>
    <xdr:sp macro="" textlink="">
      <xdr:nvSpPr>
        <xdr:cNvPr id="845" name="n_2aveValue【公民館】&#10;一人当たり面積">
          <a:extLst>
            <a:ext uri="{FF2B5EF4-FFF2-40B4-BE49-F238E27FC236}">
              <a16:creationId xmlns:a16="http://schemas.microsoft.com/office/drawing/2014/main" id="{19770841-8DBF-4F81-ABAD-DA1759FF8A14}"/>
            </a:ext>
          </a:extLst>
        </xdr:cNvPr>
        <xdr:cNvSpPr txBox="1"/>
      </xdr:nvSpPr>
      <xdr:spPr>
        <a:xfrm>
          <a:off x="18182032" y="18638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119727</xdr:rowOff>
    </xdr:from>
    <xdr:ext cx="469744" cy="259045"/>
    <xdr:sp macro="" textlink="">
      <xdr:nvSpPr>
        <xdr:cNvPr id="846" name="n_3aveValue【公民館】&#10;一人当たり面積">
          <a:extLst>
            <a:ext uri="{FF2B5EF4-FFF2-40B4-BE49-F238E27FC236}">
              <a16:creationId xmlns:a16="http://schemas.microsoft.com/office/drawing/2014/main" id="{6D940FD6-7D16-4BB3-AC7A-E0CB66162C54}"/>
            </a:ext>
          </a:extLst>
        </xdr:cNvPr>
        <xdr:cNvSpPr txBox="1"/>
      </xdr:nvSpPr>
      <xdr:spPr>
        <a:xfrm>
          <a:off x="17384472" y="18638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114546</xdr:rowOff>
    </xdr:from>
    <xdr:ext cx="469744" cy="259045"/>
    <xdr:sp macro="" textlink="">
      <xdr:nvSpPr>
        <xdr:cNvPr id="847" name="n_4aveValue【公民館】&#10;一人当たり面積">
          <a:extLst>
            <a:ext uri="{FF2B5EF4-FFF2-40B4-BE49-F238E27FC236}">
              <a16:creationId xmlns:a16="http://schemas.microsoft.com/office/drawing/2014/main" id="{8D6A5B8D-BDAA-41EF-A7B4-132EF08AEE09}"/>
            </a:ext>
          </a:extLst>
        </xdr:cNvPr>
        <xdr:cNvSpPr txBox="1"/>
      </xdr:nvSpPr>
      <xdr:spPr>
        <a:xfrm>
          <a:off x="16588817" y="18631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120363</xdr:rowOff>
    </xdr:from>
    <xdr:ext cx="469744" cy="259045"/>
    <xdr:sp macro="" textlink="">
      <xdr:nvSpPr>
        <xdr:cNvPr id="848" name="n_1mainValue【公民館】&#10;一人当たり面積">
          <a:extLst>
            <a:ext uri="{FF2B5EF4-FFF2-40B4-BE49-F238E27FC236}">
              <a16:creationId xmlns:a16="http://schemas.microsoft.com/office/drawing/2014/main" id="{DDE11ED3-AEB2-4CDB-A589-A029241C80AA}"/>
            </a:ext>
          </a:extLst>
        </xdr:cNvPr>
        <xdr:cNvSpPr txBox="1"/>
      </xdr:nvSpPr>
      <xdr:spPr>
        <a:xfrm>
          <a:off x="18982132" y="18295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119600</xdr:rowOff>
    </xdr:from>
    <xdr:ext cx="469744" cy="259045"/>
    <xdr:sp macro="" textlink="">
      <xdr:nvSpPr>
        <xdr:cNvPr id="849" name="n_2mainValue【公民館】&#10;一人当たり面積">
          <a:extLst>
            <a:ext uri="{FF2B5EF4-FFF2-40B4-BE49-F238E27FC236}">
              <a16:creationId xmlns:a16="http://schemas.microsoft.com/office/drawing/2014/main" id="{1ECFB20E-ACDB-4614-8701-513F09D8B09D}"/>
            </a:ext>
          </a:extLst>
        </xdr:cNvPr>
        <xdr:cNvSpPr txBox="1"/>
      </xdr:nvSpPr>
      <xdr:spPr>
        <a:xfrm>
          <a:off x="18182032" y="18295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121962</xdr:rowOff>
    </xdr:from>
    <xdr:ext cx="469744" cy="259045"/>
    <xdr:sp macro="" textlink="">
      <xdr:nvSpPr>
        <xdr:cNvPr id="850" name="n_3mainValue【公民館】&#10;一人当たり面積">
          <a:extLst>
            <a:ext uri="{FF2B5EF4-FFF2-40B4-BE49-F238E27FC236}">
              <a16:creationId xmlns:a16="http://schemas.microsoft.com/office/drawing/2014/main" id="{2B6E47D5-A523-494F-B52E-6FA6BBC298AD}"/>
            </a:ext>
          </a:extLst>
        </xdr:cNvPr>
        <xdr:cNvSpPr txBox="1"/>
      </xdr:nvSpPr>
      <xdr:spPr>
        <a:xfrm>
          <a:off x="17384472" y="1829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118000</xdr:rowOff>
    </xdr:from>
    <xdr:ext cx="469744" cy="259045"/>
    <xdr:sp macro="" textlink="">
      <xdr:nvSpPr>
        <xdr:cNvPr id="851" name="n_4mainValue【公民館】&#10;一人当たり面積">
          <a:extLst>
            <a:ext uri="{FF2B5EF4-FFF2-40B4-BE49-F238E27FC236}">
              <a16:creationId xmlns:a16="http://schemas.microsoft.com/office/drawing/2014/main" id="{9448366B-93CC-4087-B1CF-78CAE1BB7DBA}"/>
            </a:ext>
          </a:extLst>
        </xdr:cNvPr>
        <xdr:cNvSpPr txBox="1"/>
      </xdr:nvSpPr>
      <xdr:spPr>
        <a:xfrm>
          <a:off x="16588817" y="18291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a:extLst>
            <a:ext uri="{FF2B5EF4-FFF2-40B4-BE49-F238E27FC236}">
              <a16:creationId xmlns:a16="http://schemas.microsoft.com/office/drawing/2014/main" id="{E826E879-C6B5-46DF-A59C-D7CE157537F7}"/>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a:extLst>
            <a:ext uri="{FF2B5EF4-FFF2-40B4-BE49-F238E27FC236}">
              <a16:creationId xmlns:a16="http://schemas.microsoft.com/office/drawing/2014/main" id="{E15FA677-3AEC-4169-890D-6DF6893F82CA}"/>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a:extLst>
            <a:ext uri="{FF2B5EF4-FFF2-40B4-BE49-F238E27FC236}">
              <a16:creationId xmlns:a16="http://schemas.microsoft.com/office/drawing/2014/main" id="{8F904477-1A6A-4221-A225-B598A4913259}"/>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「道路」は有形固定資産減価償却率が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47.7%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と類似団体の平均と比べ整備されているが、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間の比較では老朽化が進んでいる。また一人当たりの資産量は類似団体の平均より多い。資産を更新するための費用も今後必要となるため、基金の積立を行うなど計画的に更新費用を確保していく必要が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年度に保育所の新設を行ったことにより、有形固定資産減価償却率は大幅な減少となったため類似団体平均と比べ整備されている。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「橋りょう・トンネル」は有形固定資産減価償却率が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66.6%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と類似団体の平均</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61.2%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を超えており、改修工事の検討を進めていく必要がある。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「学校施設」は当年度に小学校の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関連施設の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改修工事を行っているが、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年間の老朽化分である減価償却費が改修工事等の取得額を上回ったことから有形固定資産減価償却率は前年度より上昇している。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「公営住宅」は老朽化が進んでおり、改修工事の検討</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適正数の公営住宅を運営できるように努めていく必要がある。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「児童館」は老朽化が深刻であり、一人あたりの面積が類似団体の平均と比べ大きいため、利用者の状況等によっては統廃合などを検討する必要がある。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「公民館」は老朽化が深刻であり、更新の検討が必要な状況である。適正数の公民館を運営できるように努めていく必要がある。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FEF6D22-A19A-4B9D-B3BE-BC749B1849E5}"/>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0D17928-9FBD-45B2-9E99-3E82A6CA51BA}"/>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AB334B2-41A4-4C39-BC62-363C35348C06}"/>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DEEAB1B-3A30-4026-BC38-2EB5472E5903}"/>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宮崎県椎葉村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384233A-A4DA-4A29-BF11-395453306648}"/>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ED67184-E667-4CC2-A11E-2CFC9BE6C82C}"/>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C699894-A0B1-4504-A777-6601A0F7A595}"/>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55612A6-D981-4225-BF16-07E89CD9063D}"/>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4CCEF1E-DE32-49B5-AE0D-288089FA2758}"/>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1A73D87-A057-4921-AE21-57947848490C}"/>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2,586
2,579
537.29
7,525,886
6,700,745
163,129
3,086,822
5,750,821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CFF4675-2082-4142-A19C-10DFD64CB4D8}"/>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FF29F98-B2DE-409E-9767-37F74EB8B3C5}"/>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8EFF938-162A-4293-910C-FB45D27470BF}"/>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78220BB-4CE1-4AB8-BD7D-06D69AF9BE71}"/>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720D097-1343-4070-9704-D89207C4DE3C}"/>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C661AF45-6DF6-4A68-907F-A9D8FB0DF7AF}"/>
            </a:ext>
          </a:extLst>
        </xdr:cNvPr>
        <xdr:cNvSpPr/>
      </xdr:nvSpPr>
      <xdr:spPr>
        <a:xfrm>
          <a:off x="6474460" y="1714500"/>
          <a:ext cx="308610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BDE6EDC-24F4-4BAD-AADF-2D760C778BF0}"/>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FF92533-DEDA-43B5-BB13-F1B0C751A155}"/>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F6E19D1-437A-4939-9EF0-2EF26CAA69AF}"/>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5BFB254-96FF-40D0-88BC-158DB588D1E9}"/>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31328E9-3895-482F-A51D-3E25E723F798}"/>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D1FE822-DB9C-4E4B-8878-3FC856B27BD1}"/>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211BAF8-DD32-415E-8AB6-9117F04E8B68}"/>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F5DF412-4211-49A7-8854-02C7FDE5BE82}"/>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0A61600-4CA9-4609-AD1A-134303D1653C}"/>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6D0E2C1-4C8A-4582-B603-28F02F370573}"/>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A195FA5-13B4-42FC-8CC6-A5F37A53D8F7}"/>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8E81A7E-9E9A-4BBC-A7A8-2DCE259107DC}"/>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535C8F3-F90D-423F-B1B8-6E89E0E2D377}"/>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5A9B93F-E255-4C76-8663-1EF02DF11FEE}"/>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B05C271-6A02-4E4A-9C7A-CB167C53E5F1}"/>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3F9198C-E120-4A49-B168-1D9DA44F0B7C}"/>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98C7FC8-6B40-41BE-B3B6-0D788FAA83A5}"/>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CBA7780-D7D3-47C2-A8D4-E5402BD3C280}"/>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25EF71E-DFDA-45E4-8B59-1C2804DB7818}"/>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A3DA6BB-D6E7-4DD8-98ED-BC6B7BD54411}"/>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36B5C1B-8354-4EFD-94A6-C36E92EDC25D}"/>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2F95145-341E-4D66-B645-B54759397069}"/>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515755C-541B-440E-A3FC-C78B11393100}"/>
            </a:ext>
          </a:extLst>
        </xdr:cNvPr>
        <xdr:cNvSpPr/>
      </xdr:nvSpPr>
      <xdr:spPr>
        <a:xfrm>
          <a:off x="685800" y="533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DB6E1022-7DD6-4B52-92A9-1D5138F5B80D}"/>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4A269C6-5181-446D-8274-33F759ABA8EF}"/>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651803C1-A17E-4E5C-AD18-12205606AE19}"/>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31B4C8A7-467C-43EA-A1CE-95E8EF1B2CB8}"/>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894CDB2F-8193-4A33-AA8B-5729AE5CDCA7}"/>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74AD7463-3C76-4398-BBDF-51F02E55A666}"/>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540DA9C-4141-4000-A4CE-984C3F1DDB21}"/>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AC8A258C-9624-4D84-A27A-D436D10A879D}"/>
            </a:ext>
          </a:extLst>
        </xdr:cNvPr>
        <xdr:cNvSpPr/>
      </xdr:nvSpPr>
      <xdr:spPr>
        <a:xfrm>
          <a:off x="5960110" y="533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2C3D51D9-1DFB-4412-8310-1E2E7CE19C5A}"/>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A88393E1-3D62-47FB-BF6D-490A8A0A1C62}"/>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283E10E7-8FF2-422B-A9A0-0C700A4ACFB9}"/>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47A92F68-AF21-4D6C-9A73-E91EAADDCFEF}"/>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F7B432B6-1225-422D-A482-BCEA206887FE}"/>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45A3B08C-C7D5-455F-8453-9ABE97489AA8}"/>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5DD6773D-1801-4B3D-BFD7-9A75FF26D6FC}"/>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52EEF098-82E3-4B52-9757-61DDF7218998}"/>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99416F04-71F5-4A24-B32D-1E63FD1C109B}"/>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3F149080-0644-4F80-B01F-EE1A7437B532}"/>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537CA05C-8705-41C9-936F-FE28BFC2B2EA}"/>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4168453F-7C4C-4FF3-B130-9F62002DCB9D}"/>
            </a:ext>
          </a:extLst>
        </xdr:cNvPr>
        <xdr:cNvCxnSpPr/>
      </xdr:nvCxnSpPr>
      <xdr:spPr>
        <a:xfrm>
          <a:off x="6858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4E4604EE-4E7B-4A79-8731-8DE0AB529BC9}"/>
            </a:ext>
          </a:extLst>
        </xdr:cNvPr>
        <xdr:cNvSpPr txBox="1"/>
      </xdr:nvSpPr>
      <xdr:spPr>
        <a:xfrm>
          <a:off x="273866"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E0E21B56-7EC9-42F3-9FDA-A9348977F142}"/>
            </a:ext>
          </a:extLst>
        </xdr:cNvPr>
        <xdr:cNvCxnSpPr/>
      </xdr:nvCxnSpPr>
      <xdr:spPr>
        <a:xfrm>
          <a:off x="68580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59CF7C11-EE6F-43A0-9E2A-99456F1B4B2C}"/>
            </a:ext>
          </a:extLst>
        </xdr:cNvPr>
        <xdr:cNvSpPr txBox="1"/>
      </xdr:nvSpPr>
      <xdr:spPr>
        <a:xfrm>
          <a:off x="343701" y="1052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A0ABD6CC-80E0-46E6-8639-0EE24170978A}"/>
            </a:ext>
          </a:extLst>
        </xdr:cNvPr>
        <xdr:cNvCxnSpPr/>
      </xdr:nvCxnSpPr>
      <xdr:spPr>
        <a:xfrm>
          <a:off x="68580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A13D4D82-47D5-4363-89E8-09FFFF3DAE54}"/>
            </a:ext>
          </a:extLst>
        </xdr:cNvPr>
        <xdr:cNvSpPr txBox="1"/>
      </xdr:nvSpPr>
      <xdr:spPr>
        <a:xfrm>
          <a:off x="343701" y="1014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0006F043-0EAB-49F7-87C1-A690D63772E5}"/>
            </a:ext>
          </a:extLst>
        </xdr:cNvPr>
        <xdr:cNvCxnSpPr/>
      </xdr:nvCxnSpPr>
      <xdr:spPr>
        <a:xfrm>
          <a:off x="68580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CAA081B3-0273-4A27-B0F9-76825CE9D5FF}"/>
            </a:ext>
          </a:extLst>
        </xdr:cNvPr>
        <xdr:cNvSpPr txBox="1"/>
      </xdr:nvSpPr>
      <xdr:spPr>
        <a:xfrm>
          <a:off x="343701" y="976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15E18D3F-5A2E-4BF9-9C39-25E10E4662B2}"/>
            </a:ext>
          </a:extLst>
        </xdr:cNvPr>
        <xdr:cNvCxnSpPr/>
      </xdr:nvCxnSpPr>
      <xdr:spPr>
        <a:xfrm>
          <a:off x="68580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A940ED0D-2652-4C4E-B342-1826716E6762}"/>
            </a:ext>
          </a:extLst>
        </xdr:cNvPr>
        <xdr:cNvSpPr txBox="1"/>
      </xdr:nvSpPr>
      <xdr:spPr>
        <a:xfrm>
          <a:off x="343701" y="938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CD7909A6-A7B5-4616-A01A-D16D107A906C}"/>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F55E0A74-43F7-417A-98EC-9077CF2E388F}"/>
            </a:ext>
          </a:extLst>
        </xdr:cNvPr>
        <xdr:cNvSpPr txBox="1"/>
      </xdr:nvSpPr>
      <xdr:spPr>
        <a:xfrm>
          <a:off x="386866" y="900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93F209A2-2B63-4D47-B3C4-C3F2E59C57E4}"/>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47625</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53CB4FAC-29CC-41CB-9F4E-221A4B46F987}"/>
            </a:ext>
          </a:extLst>
        </xdr:cNvPr>
        <xdr:cNvCxnSpPr/>
      </xdr:nvCxnSpPr>
      <xdr:spPr>
        <a:xfrm flipV="1">
          <a:off x="4173855" y="947928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8FDDF962-F490-487B-AAC3-2E1314B08EC2}"/>
            </a:ext>
          </a:extLst>
        </xdr:cNvPr>
        <xdr:cNvSpPr txBox="1"/>
      </xdr:nvSpPr>
      <xdr:spPr>
        <a:xfrm>
          <a:off x="4212590" y="1105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586366E6-A476-4A52-B117-FBA1D501AC0B}"/>
            </a:ext>
          </a:extLst>
        </xdr:cNvPr>
        <xdr:cNvCxnSpPr/>
      </xdr:nvCxnSpPr>
      <xdr:spPr>
        <a:xfrm>
          <a:off x="4112260" y="1104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165752</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BFE1E4C3-4FAF-4A8B-A026-44AF8A3661BE}"/>
            </a:ext>
          </a:extLst>
        </xdr:cNvPr>
        <xdr:cNvSpPr txBox="1"/>
      </xdr:nvSpPr>
      <xdr:spPr>
        <a:xfrm>
          <a:off x="4212590" y="9256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47625</xdr:rowOff>
    </xdr:from>
    <xdr:to>
      <xdr:col>24</xdr:col>
      <xdr:colOff>152400</xdr:colOff>
      <xdr:row>55</xdr:row>
      <xdr:rowOff>47625</xdr:rowOff>
    </xdr:to>
    <xdr:cxnSp macro="">
      <xdr:nvCxnSpPr>
        <xdr:cNvPr id="77" name="直線コネクタ 76">
          <a:extLst>
            <a:ext uri="{FF2B5EF4-FFF2-40B4-BE49-F238E27FC236}">
              <a16:creationId xmlns:a16="http://schemas.microsoft.com/office/drawing/2014/main" id="{8364D8D4-2A06-41BC-8347-14AC9536F5D8}"/>
            </a:ext>
          </a:extLst>
        </xdr:cNvPr>
        <xdr:cNvCxnSpPr/>
      </xdr:nvCxnSpPr>
      <xdr:spPr>
        <a:xfrm>
          <a:off x="4112260" y="94792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158767</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D371E539-B34E-47B8-866F-1BCE0FABF538}"/>
            </a:ext>
          </a:extLst>
        </xdr:cNvPr>
        <xdr:cNvSpPr txBox="1"/>
      </xdr:nvSpPr>
      <xdr:spPr>
        <a:xfrm>
          <a:off x="4212590" y="10276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135890</xdr:rowOff>
    </xdr:from>
    <xdr:to>
      <xdr:col>24</xdr:col>
      <xdr:colOff>114300</xdr:colOff>
      <xdr:row>61</xdr:row>
      <xdr:rowOff>66040</xdr:rowOff>
    </xdr:to>
    <xdr:sp macro="" textlink="">
      <xdr:nvSpPr>
        <xdr:cNvPr id="79" name="フローチャート: 判断 78">
          <a:extLst>
            <a:ext uri="{FF2B5EF4-FFF2-40B4-BE49-F238E27FC236}">
              <a16:creationId xmlns:a16="http://schemas.microsoft.com/office/drawing/2014/main" id="{ECA27562-30DF-4AF9-B1CE-A857AFE71485}"/>
            </a:ext>
          </a:extLst>
        </xdr:cNvPr>
        <xdr:cNvSpPr/>
      </xdr:nvSpPr>
      <xdr:spPr>
        <a:xfrm>
          <a:off x="4131310" y="1041908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128270</xdr:rowOff>
    </xdr:from>
    <xdr:to>
      <xdr:col>20</xdr:col>
      <xdr:colOff>38100</xdr:colOff>
      <xdr:row>61</xdr:row>
      <xdr:rowOff>58420</xdr:rowOff>
    </xdr:to>
    <xdr:sp macro="" textlink="">
      <xdr:nvSpPr>
        <xdr:cNvPr id="80" name="フローチャート: 判断 79">
          <a:extLst>
            <a:ext uri="{FF2B5EF4-FFF2-40B4-BE49-F238E27FC236}">
              <a16:creationId xmlns:a16="http://schemas.microsoft.com/office/drawing/2014/main" id="{56247749-DAC7-4415-85D3-E2330FF59240}"/>
            </a:ext>
          </a:extLst>
        </xdr:cNvPr>
        <xdr:cNvSpPr/>
      </xdr:nvSpPr>
      <xdr:spPr>
        <a:xfrm>
          <a:off x="3388360" y="1041908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135890</xdr:rowOff>
    </xdr:from>
    <xdr:to>
      <xdr:col>15</xdr:col>
      <xdr:colOff>101600</xdr:colOff>
      <xdr:row>61</xdr:row>
      <xdr:rowOff>66040</xdr:rowOff>
    </xdr:to>
    <xdr:sp macro="" textlink="">
      <xdr:nvSpPr>
        <xdr:cNvPr id="81" name="フローチャート: 判断 80">
          <a:extLst>
            <a:ext uri="{FF2B5EF4-FFF2-40B4-BE49-F238E27FC236}">
              <a16:creationId xmlns:a16="http://schemas.microsoft.com/office/drawing/2014/main" id="{10E46D69-30D4-4E6E-B10E-7B6C9D081786}"/>
            </a:ext>
          </a:extLst>
        </xdr:cNvPr>
        <xdr:cNvSpPr/>
      </xdr:nvSpPr>
      <xdr:spPr>
        <a:xfrm>
          <a:off x="2571750" y="1041908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166370</xdr:rowOff>
    </xdr:from>
    <xdr:to>
      <xdr:col>10</xdr:col>
      <xdr:colOff>165100</xdr:colOff>
      <xdr:row>61</xdr:row>
      <xdr:rowOff>96520</xdr:rowOff>
    </xdr:to>
    <xdr:sp macro="" textlink="">
      <xdr:nvSpPr>
        <xdr:cNvPr id="82" name="フローチャート: 判断 81">
          <a:extLst>
            <a:ext uri="{FF2B5EF4-FFF2-40B4-BE49-F238E27FC236}">
              <a16:creationId xmlns:a16="http://schemas.microsoft.com/office/drawing/2014/main" id="{565C1D57-5350-4F5F-803B-CE76A178C6AF}"/>
            </a:ext>
          </a:extLst>
        </xdr:cNvPr>
        <xdr:cNvSpPr/>
      </xdr:nvSpPr>
      <xdr:spPr>
        <a:xfrm>
          <a:off x="1774190" y="1045718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118745</xdr:rowOff>
    </xdr:from>
    <xdr:to>
      <xdr:col>6</xdr:col>
      <xdr:colOff>38100</xdr:colOff>
      <xdr:row>61</xdr:row>
      <xdr:rowOff>48895</xdr:rowOff>
    </xdr:to>
    <xdr:sp macro="" textlink="">
      <xdr:nvSpPr>
        <xdr:cNvPr id="83" name="フローチャート: 判断 82">
          <a:extLst>
            <a:ext uri="{FF2B5EF4-FFF2-40B4-BE49-F238E27FC236}">
              <a16:creationId xmlns:a16="http://schemas.microsoft.com/office/drawing/2014/main" id="{794DCE5B-2ACD-4BC1-9164-BBA04D4E4ABB}"/>
            </a:ext>
          </a:extLst>
        </xdr:cNvPr>
        <xdr:cNvSpPr/>
      </xdr:nvSpPr>
      <xdr:spPr>
        <a:xfrm>
          <a:off x="988060" y="104076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8588F0F1-7A9E-411A-9627-E45EBACA3F5D}"/>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181E25D9-90CC-4D3C-BD8A-B43C273DD453}"/>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AD22130B-3BFD-46CE-94B7-39A8A5A62DFE}"/>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D1D519B9-6F91-4C85-BFF9-8ABB9DD88ED7}"/>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D216FF7D-A9BD-4319-886D-79A5C5288249}"/>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71120</xdr:rowOff>
    </xdr:from>
    <xdr:to>
      <xdr:col>24</xdr:col>
      <xdr:colOff>114300</xdr:colOff>
      <xdr:row>64</xdr:row>
      <xdr:rowOff>1270</xdr:rowOff>
    </xdr:to>
    <xdr:sp macro="" textlink="">
      <xdr:nvSpPr>
        <xdr:cNvPr id="89" name="楕円 88">
          <a:extLst>
            <a:ext uri="{FF2B5EF4-FFF2-40B4-BE49-F238E27FC236}">
              <a16:creationId xmlns:a16="http://schemas.microsoft.com/office/drawing/2014/main" id="{1C78ED55-8E43-4791-AB81-AE138D133AB6}"/>
            </a:ext>
          </a:extLst>
        </xdr:cNvPr>
        <xdr:cNvSpPr/>
      </xdr:nvSpPr>
      <xdr:spPr>
        <a:xfrm>
          <a:off x="4131310" y="1087056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157497</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66E85ECF-9081-482C-A553-5961805DF751}"/>
            </a:ext>
          </a:extLst>
        </xdr:cNvPr>
        <xdr:cNvSpPr txBox="1"/>
      </xdr:nvSpPr>
      <xdr:spPr>
        <a:xfrm>
          <a:off x="4212590" y="1078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65405</xdr:rowOff>
    </xdr:from>
    <xdr:to>
      <xdr:col>20</xdr:col>
      <xdr:colOff>38100</xdr:colOff>
      <xdr:row>63</xdr:row>
      <xdr:rowOff>167005</xdr:rowOff>
    </xdr:to>
    <xdr:sp macro="" textlink="">
      <xdr:nvSpPr>
        <xdr:cNvPr id="91" name="楕円 90">
          <a:extLst>
            <a:ext uri="{FF2B5EF4-FFF2-40B4-BE49-F238E27FC236}">
              <a16:creationId xmlns:a16="http://schemas.microsoft.com/office/drawing/2014/main" id="{75F6924B-13DC-4D0F-8334-143DF21F03C4}"/>
            </a:ext>
          </a:extLst>
        </xdr:cNvPr>
        <xdr:cNvSpPr/>
      </xdr:nvSpPr>
      <xdr:spPr>
        <a:xfrm>
          <a:off x="3388360" y="10864850"/>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116205</xdr:rowOff>
    </xdr:from>
    <xdr:to>
      <xdr:col>24</xdr:col>
      <xdr:colOff>63500</xdr:colOff>
      <xdr:row>63</xdr:row>
      <xdr:rowOff>121920</xdr:rowOff>
    </xdr:to>
    <xdr:cxnSp macro="">
      <xdr:nvCxnSpPr>
        <xdr:cNvPr id="92" name="直線コネクタ 91">
          <a:extLst>
            <a:ext uri="{FF2B5EF4-FFF2-40B4-BE49-F238E27FC236}">
              <a16:creationId xmlns:a16="http://schemas.microsoft.com/office/drawing/2014/main" id="{D71E183C-35E8-43DD-9913-C6E05F5DF53E}"/>
            </a:ext>
          </a:extLst>
        </xdr:cNvPr>
        <xdr:cNvCxnSpPr/>
      </xdr:nvCxnSpPr>
      <xdr:spPr>
        <a:xfrm>
          <a:off x="3431540" y="10917555"/>
          <a:ext cx="74295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57785</xdr:rowOff>
    </xdr:from>
    <xdr:to>
      <xdr:col>15</xdr:col>
      <xdr:colOff>101600</xdr:colOff>
      <xdr:row>63</xdr:row>
      <xdr:rowOff>159385</xdr:rowOff>
    </xdr:to>
    <xdr:sp macro="" textlink="">
      <xdr:nvSpPr>
        <xdr:cNvPr id="93" name="楕円 92">
          <a:extLst>
            <a:ext uri="{FF2B5EF4-FFF2-40B4-BE49-F238E27FC236}">
              <a16:creationId xmlns:a16="http://schemas.microsoft.com/office/drawing/2014/main" id="{90945670-CA65-44BC-8392-8D5D44F18F66}"/>
            </a:ext>
          </a:extLst>
        </xdr:cNvPr>
        <xdr:cNvSpPr/>
      </xdr:nvSpPr>
      <xdr:spPr>
        <a:xfrm>
          <a:off x="2571750" y="10855325"/>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108585</xdr:rowOff>
    </xdr:from>
    <xdr:to>
      <xdr:col>19</xdr:col>
      <xdr:colOff>177800</xdr:colOff>
      <xdr:row>63</xdr:row>
      <xdr:rowOff>116205</xdr:rowOff>
    </xdr:to>
    <xdr:cxnSp macro="">
      <xdr:nvCxnSpPr>
        <xdr:cNvPr id="94" name="直線コネクタ 93">
          <a:extLst>
            <a:ext uri="{FF2B5EF4-FFF2-40B4-BE49-F238E27FC236}">
              <a16:creationId xmlns:a16="http://schemas.microsoft.com/office/drawing/2014/main" id="{53EC0F0C-D6FF-43EF-AF07-871016C70E5F}"/>
            </a:ext>
          </a:extLst>
        </xdr:cNvPr>
        <xdr:cNvCxnSpPr/>
      </xdr:nvCxnSpPr>
      <xdr:spPr>
        <a:xfrm>
          <a:off x="2626360" y="10908030"/>
          <a:ext cx="80518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61595</xdr:rowOff>
    </xdr:from>
    <xdr:to>
      <xdr:col>10</xdr:col>
      <xdr:colOff>165100</xdr:colOff>
      <xdr:row>63</xdr:row>
      <xdr:rowOff>163195</xdr:rowOff>
    </xdr:to>
    <xdr:sp macro="" textlink="">
      <xdr:nvSpPr>
        <xdr:cNvPr id="95" name="楕円 94">
          <a:extLst>
            <a:ext uri="{FF2B5EF4-FFF2-40B4-BE49-F238E27FC236}">
              <a16:creationId xmlns:a16="http://schemas.microsoft.com/office/drawing/2014/main" id="{3F55E669-4BD6-443E-BFF0-36A8975751FE}"/>
            </a:ext>
          </a:extLst>
        </xdr:cNvPr>
        <xdr:cNvSpPr/>
      </xdr:nvSpPr>
      <xdr:spPr>
        <a:xfrm>
          <a:off x="1774190" y="10859135"/>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108585</xdr:rowOff>
    </xdr:from>
    <xdr:to>
      <xdr:col>15</xdr:col>
      <xdr:colOff>50800</xdr:colOff>
      <xdr:row>63</xdr:row>
      <xdr:rowOff>112395</xdr:rowOff>
    </xdr:to>
    <xdr:cxnSp macro="">
      <xdr:nvCxnSpPr>
        <xdr:cNvPr id="96" name="直線コネクタ 95">
          <a:extLst>
            <a:ext uri="{FF2B5EF4-FFF2-40B4-BE49-F238E27FC236}">
              <a16:creationId xmlns:a16="http://schemas.microsoft.com/office/drawing/2014/main" id="{693C1033-8D39-4AC6-BA96-3DC75C6FDE02}"/>
            </a:ext>
          </a:extLst>
        </xdr:cNvPr>
        <xdr:cNvCxnSpPr/>
      </xdr:nvCxnSpPr>
      <xdr:spPr>
        <a:xfrm flipV="1">
          <a:off x="1828800" y="10908030"/>
          <a:ext cx="79756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64</xdr:row>
      <xdr:rowOff>21590</xdr:rowOff>
    </xdr:from>
    <xdr:to>
      <xdr:col>6</xdr:col>
      <xdr:colOff>38100</xdr:colOff>
      <xdr:row>64</xdr:row>
      <xdr:rowOff>123190</xdr:rowOff>
    </xdr:to>
    <xdr:sp macro="" textlink="">
      <xdr:nvSpPr>
        <xdr:cNvPr id="97" name="楕円 96">
          <a:extLst>
            <a:ext uri="{FF2B5EF4-FFF2-40B4-BE49-F238E27FC236}">
              <a16:creationId xmlns:a16="http://schemas.microsoft.com/office/drawing/2014/main" id="{CB151D13-642B-4BA6-BC60-BF3708B4F240}"/>
            </a:ext>
          </a:extLst>
        </xdr:cNvPr>
        <xdr:cNvSpPr/>
      </xdr:nvSpPr>
      <xdr:spPr>
        <a:xfrm>
          <a:off x="988060" y="10990580"/>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112395</xdr:rowOff>
    </xdr:from>
    <xdr:to>
      <xdr:col>10</xdr:col>
      <xdr:colOff>114300</xdr:colOff>
      <xdr:row>64</xdr:row>
      <xdr:rowOff>72390</xdr:rowOff>
    </xdr:to>
    <xdr:cxnSp macro="">
      <xdr:nvCxnSpPr>
        <xdr:cNvPr id="98" name="直線コネクタ 97">
          <a:extLst>
            <a:ext uri="{FF2B5EF4-FFF2-40B4-BE49-F238E27FC236}">
              <a16:creationId xmlns:a16="http://schemas.microsoft.com/office/drawing/2014/main" id="{E5721B41-A3A9-418B-BB63-3936B1CAFE3A}"/>
            </a:ext>
          </a:extLst>
        </xdr:cNvPr>
        <xdr:cNvCxnSpPr/>
      </xdr:nvCxnSpPr>
      <xdr:spPr>
        <a:xfrm flipV="1">
          <a:off x="1031240" y="10913745"/>
          <a:ext cx="79756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74947</xdr:rowOff>
    </xdr:from>
    <xdr:ext cx="405111" cy="259045"/>
    <xdr:sp macro="" textlink="">
      <xdr:nvSpPr>
        <xdr:cNvPr id="99" name="n_1aveValue【体育館・プール】&#10;有形固定資産減価償却率">
          <a:extLst>
            <a:ext uri="{FF2B5EF4-FFF2-40B4-BE49-F238E27FC236}">
              <a16:creationId xmlns:a16="http://schemas.microsoft.com/office/drawing/2014/main" id="{A39627D7-9052-45C8-859B-70374AC8C017}"/>
            </a:ext>
          </a:extLst>
        </xdr:cNvPr>
        <xdr:cNvSpPr txBox="1"/>
      </xdr:nvSpPr>
      <xdr:spPr>
        <a:xfrm>
          <a:off x="3239144" y="1019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82567</xdr:rowOff>
    </xdr:from>
    <xdr:ext cx="405111" cy="259045"/>
    <xdr:sp macro="" textlink="">
      <xdr:nvSpPr>
        <xdr:cNvPr id="100" name="n_2aveValue【体育館・プール】&#10;有形固定資産減価償却率">
          <a:extLst>
            <a:ext uri="{FF2B5EF4-FFF2-40B4-BE49-F238E27FC236}">
              <a16:creationId xmlns:a16="http://schemas.microsoft.com/office/drawing/2014/main" id="{379F8E64-D0C9-4CF1-B15B-C2D5E8335FC5}"/>
            </a:ext>
          </a:extLst>
        </xdr:cNvPr>
        <xdr:cNvSpPr txBox="1"/>
      </xdr:nvSpPr>
      <xdr:spPr>
        <a:xfrm>
          <a:off x="2439044" y="10200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113047</xdr:rowOff>
    </xdr:from>
    <xdr:ext cx="405111" cy="259045"/>
    <xdr:sp macro="" textlink="">
      <xdr:nvSpPr>
        <xdr:cNvPr id="101" name="n_3aveValue【体育館・プール】&#10;有形固定資産減価償却率">
          <a:extLst>
            <a:ext uri="{FF2B5EF4-FFF2-40B4-BE49-F238E27FC236}">
              <a16:creationId xmlns:a16="http://schemas.microsoft.com/office/drawing/2014/main" id="{56DEDDBC-D2EC-4006-BC59-84D72DC6D963}"/>
            </a:ext>
          </a:extLst>
        </xdr:cNvPr>
        <xdr:cNvSpPr txBox="1"/>
      </xdr:nvSpPr>
      <xdr:spPr>
        <a:xfrm>
          <a:off x="1641484" y="1022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65422</xdr:rowOff>
    </xdr:from>
    <xdr:ext cx="405111" cy="259045"/>
    <xdr:sp macro="" textlink="">
      <xdr:nvSpPr>
        <xdr:cNvPr id="102" name="n_4aveValue【体育館・プール】&#10;有形固定資産減価償却率">
          <a:extLst>
            <a:ext uri="{FF2B5EF4-FFF2-40B4-BE49-F238E27FC236}">
              <a16:creationId xmlns:a16="http://schemas.microsoft.com/office/drawing/2014/main" id="{3C1A88F3-40FC-4CC4-88FB-47A7BA83E458}"/>
            </a:ext>
          </a:extLst>
        </xdr:cNvPr>
        <xdr:cNvSpPr txBox="1"/>
      </xdr:nvSpPr>
      <xdr:spPr>
        <a:xfrm>
          <a:off x="855354" y="10179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158132</xdr:rowOff>
    </xdr:from>
    <xdr:ext cx="405111" cy="259045"/>
    <xdr:sp macro="" textlink="">
      <xdr:nvSpPr>
        <xdr:cNvPr id="103" name="n_1mainValue【体育館・プール】&#10;有形固定資産減価償却率">
          <a:extLst>
            <a:ext uri="{FF2B5EF4-FFF2-40B4-BE49-F238E27FC236}">
              <a16:creationId xmlns:a16="http://schemas.microsoft.com/office/drawing/2014/main" id="{FF53179A-844D-4779-9BA8-D3DA96A882F9}"/>
            </a:ext>
          </a:extLst>
        </xdr:cNvPr>
        <xdr:cNvSpPr txBox="1"/>
      </xdr:nvSpPr>
      <xdr:spPr>
        <a:xfrm>
          <a:off x="3239144" y="1096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150512</xdr:rowOff>
    </xdr:from>
    <xdr:ext cx="405111" cy="259045"/>
    <xdr:sp macro="" textlink="">
      <xdr:nvSpPr>
        <xdr:cNvPr id="104" name="n_2mainValue【体育館・プール】&#10;有形固定資産減価償却率">
          <a:extLst>
            <a:ext uri="{FF2B5EF4-FFF2-40B4-BE49-F238E27FC236}">
              <a16:creationId xmlns:a16="http://schemas.microsoft.com/office/drawing/2014/main" id="{9E52C000-F8F8-40AD-AA1C-05F9B6D58153}"/>
            </a:ext>
          </a:extLst>
        </xdr:cNvPr>
        <xdr:cNvSpPr txBox="1"/>
      </xdr:nvSpPr>
      <xdr:spPr>
        <a:xfrm>
          <a:off x="2439044" y="1095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154322</xdr:rowOff>
    </xdr:from>
    <xdr:ext cx="405111" cy="259045"/>
    <xdr:sp macro="" textlink="">
      <xdr:nvSpPr>
        <xdr:cNvPr id="105" name="n_3mainValue【体育館・プール】&#10;有形固定資産減価償却率">
          <a:extLst>
            <a:ext uri="{FF2B5EF4-FFF2-40B4-BE49-F238E27FC236}">
              <a16:creationId xmlns:a16="http://schemas.microsoft.com/office/drawing/2014/main" id="{9548EF9B-FA4E-41DA-A3BD-E9FD29B82520}"/>
            </a:ext>
          </a:extLst>
        </xdr:cNvPr>
        <xdr:cNvSpPr txBox="1"/>
      </xdr:nvSpPr>
      <xdr:spPr>
        <a:xfrm>
          <a:off x="1641484" y="1095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114317</xdr:rowOff>
    </xdr:from>
    <xdr:ext cx="405111" cy="259045"/>
    <xdr:sp macro="" textlink="">
      <xdr:nvSpPr>
        <xdr:cNvPr id="106" name="n_4mainValue【体育館・プール】&#10;有形固定資産減価償却率">
          <a:extLst>
            <a:ext uri="{FF2B5EF4-FFF2-40B4-BE49-F238E27FC236}">
              <a16:creationId xmlns:a16="http://schemas.microsoft.com/office/drawing/2014/main" id="{5795BDB5-7A05-4AC1-B67D-EBF1623B729A}"/>
            </a:ext>
          </a:extLst>
        </xdr:cNvPr>
        <xdr:cNvSpPr txBox="1"/>
      </xdr:nvSpPr>
      <xdr:spPr>
        <a:xfrm>
          <a:off x="855354" y="1108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8D50ACD7-45E8-4111-8918-0115A468747C}"/>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E55570DB-942F-4ECF-A731-A6C0C426B837}"/>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74648E85-B186-4CD4-B8FE-6CF069469D6A}"/>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9BB8908C-2384-4EB8-ABCB-BDF23724F11A}"/>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64C99AAD-2319-4981-AC60-A1E316CBA877}"/>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2E9A7C7F-8CAA-4074-A267-C4BAB15E1CA5}"/>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FCBF4E05-1019-4A49-8B23-A4A3F5137E56}"/>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88CAE0DF-84AF-4113-86AC-BEC161AC92E8}"/>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482B026D-E3E9-4D15-A64C-7DE6D08224DE}"/>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C219A14F-C2F5-4B7E-93C9-0A882B7D2FBC}"/>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7" name="直線コネクタ 116">
          <a:extLst>
            <a:ext uri="{FF2B5EF4-FFF2-40B4-BE49-F238E27FC236}">
              <a16:creationId xmlns:a16="http://schemas.microsoft.com/office/drawing/2014/main" id="{6B4616DC-6186-4B5F-AD0D-25B93000EB67}"/>
            </a:ext>
          </a:extLst>
        </xdr:cNvPr>
        <xdr:cNvCxnSpPr/>
      </xdr:nvCxnSpPr>
      <xdr:spPr>
        <a:xfrm>
          <a:off x="5960110" y="1110723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8" name="テキスト ボックス 117">
          <a:extLst>
            <a:ext uri="{FF2B5EF4-FFF2-40B4-BE49-F238E27FC236}">
              <a16:creationId xmlns:a16="http://schemas.microsoft.com/office/drawing/2014/main" id="{E98D662F-34D4-4065-9872-93366730F5C8}"/>
            </a:ext>
          </a:extLst>
        </xdr:cNvPr>
        <xdr:cNvSpPr txBox="1"/>
      </xdr:nvSpPr>
      <xdr:spPr>
        <a:xfrm>
          <a:off x="5527221"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9" name="直線コネクタ 118">
          <a:extLst>
            <a:ext uri="{FF2B5EF4-FFF2-40B4-BE49-F238E27FC236}">
              <a16:creationId xmlns:a16="http://schemas.microsoft.com/office/drawing/2014/main" id="{D3D367BE-1CBF-4C47-8BE1-E136CF2F7737}"/>
            </a:ext>
          </a:extLst>
        </xdr:cNvPr>
        <xdr:cNvCxnSpPr/>
      </xdr:nvCxnSpPr>
      <xdr:spPr>
        <a:xfrm>
          <a:off x="5960110" y="1077495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0" name="テキスト ボックス 119">
          <a:extLst>
            <a:ext uri="{FF2B5EF4-FFF2-40B4-BE49-F238E27FC236}">
              <a16:creationId xmlns:a16="http://schemas.microsoft.com/office/drawing/2014/main" id="{725947CD-27B2-4675-A648-CA65A23DA730}"/>
            </a:ext>
          </a:extLst>
        </xdr:cNvPr>
        <xdr:cNvSpPr txBox="1"/>
      </xdr:nvSpPr>
      <xdr:spPr>
        <a:xfrm>
          <a:off x="5527221" y="1063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1" name="直線コネクタ 120">
          <a:extLst>
            <a:ext uri="{FF2B5EF4-FFF2-40B4-BE49-F238E27FC236}">
              <a16:creationId xmlns:a16="http://schemas.microsoft.com/office/drawing/2014/main" id="{66E5BFC7-098F-4DE7-9194-CE701E2199B0}"/>
            </a:ext>
          </a:extLst>
        </xdr:cNvPr>
        <xdr:cNvCxnSpPr/>
      </xdr:nvCxnSpPr>
      <xdr:spPr>
        <a:xfrm>
          <a:off x="5960110" y="1045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2" name="テキスト ボックス 121">
          <a:extLst>
            <a:ext uri="{FF2B5EF4-FFF2-40B4-BE49-F238E27FC236}">
              <a16:creationId xmlns:a16="http://schemas.microsoft.com/office/drawing/2014/main" id="{4DCC4968-6DEA-460B-98EE-CB3EA83A1855}"/>
            </a:ext>
          </a:extLst>
        </xdr:cNvPr>
        <xdr:cNvSpPr txBox="1"/>
      </xdr:nvSpPr>
      <xdr:spPr>
        <a:xfrm>
          <a:off x="5527221" y="10304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3" name="直線コネクタ 122">
          <a:extLst>
            <a:ext uri="{FF2B5EF4-FFF2-40B4-BE49-F238E27FC236}">
              <a16:creationId xmlns:a16="http://schemas.microsoft.com/office/drawing/2014/main" id="{CAE78DD5-E33B-4186-9019-924003AC564D}"/>
            </a:ext>
          </a:extLst>
        </xdr:cNvPr>
        <xdr:cNvCxnSpPr/>
      </xdr:nvCxnSpPr>
      <xdr:spPr>
        <a:xfrm>
          <a:off x="5960110" y="1012562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4" name="テキスト ボックス 123">
          <a:extLst>
            <a:ext uri="{FF2B5EF4-FFF2-40B4-BE49-F238E27FC236}">
              <a16:creationId xmlns:a16="http://schemas.microsoft.com/office/drawing/2014/main" id="{0AA8D973-3D30-4F0C-829A-512EF3A1D95C}"/>
            </a:ext>
          </a:extLst>
        </xdr:cNvPr>
        <xdr:cNvSpPr txBox="1"/>
      </xdr:nvSpPr>
      <xdr:spPr>
        <a:xfrm>
          <a:off x="55272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5" name="直線コネクタ 124">
          <a:extLst>
            <a:ext uri="{FF2B5EF4-FFF2-40B4-BE49-F238E27FC236}">
              <a16:creationId xmlns:a16="http://schemas.microsoft.com/office/drawing/2014/main" id="{2A296CC5-0F99-49A7-BF2F-62D94C9E4DAA}"/>
            </a:ext>
          </a:extLst>
        </xdr:cNvPr>
        <xdr:cNvCxnSpPr/>
      </xdr:nvCxnSpPr>
      <xdr:spPr>
        <a:xfrm>
          <a:off x="5960110" y="979333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6" name="テキスト ボックス 125">
          <a:extLst>
            <a:ext uri="{FF2B5EF4-FFF2-40B4-BE49-F238E27FC236}">
              <a16:creationId xmlns:a16="http://schemas.microsoft.com/office/drawing/2014/main" id="{1E88F5CD-BCEF-451D-BF07-A9649002FE78}"/>
            </a:ext>
          </a:extLst>
        </xdr:cNvPr>
        <xdr:cNvSpPr txBox="1"/>
      </xdr:nvSpPr>
      <xdr:spPr>
        <a:xfrm>
          <a:off x="5527221" y="965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7" name="直線コネクタ 126">
          <a:extLst>
            <a:ext uri="{FF2B5EF4-FFF2-40B4-BE49-F238E27FC236}">
              <a16:creationId xmlns:a16="http://schemas.microsoft.com/office/drawing/2014/main" id="{63119C93-AF49-4AD9-BB92-1B2508593C4D}"/>
            </a:ext>
          </a:extLst>
        </xdr:cNvPr>
        <xdr:cNvCxnSpPr/>
      </xdr:nvCxnSpPr>
      <xdr:spPr>
        <a:xfrm>
          <a:off x="5960110" y="94705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8" name="テキスト ボックス 127">
          <a:extLst>
            <a:ext uri="{FF2B5EF4-FFF2-40B4-BE49-F238E27FC236}">
              <a16:creationId xmlns:a16="http://schemas.microsoft.com/office/drawing/2014/main" id="{3FE1C3E8-4C08-4ABA-91DE-FDF649F48B51}"/>
            </a:ext>
          </a:extLst>
        </xdr:cNvPr>
        <xdr:cNvSpPr txBox="1"/>
      </xdr:nvSpPr>
      <xdr:spPr>
        <a:xfrm>
          <a:off x="5527221" y="93264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9" name="直線コネクタ 128">
          <a:extLst>
            <a:ext uri="{FF2B5EF4-FFF2-40B4-BE49-F238E27FC236}">
              <a16:creationId xmlns:a16="http://schemas.microsoft.com/office/drawing/2014/main" id="{680025BA-B4E0-44AA-9E98-AE7A074DDD74}"/>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0" name="テキスト ボックス 129">
          <a:extLst>
            <a:ext uri="{FF2B5EF4-FFF2-40B4-BE49-F238E27FC236}">
              <a16:creationId xmlns:a16="http://schemas.microsoft.com/office/drawing/2014/main" id="{D425418E-2711-49B8-88B9-1CBFAA20BFD9}"/>
            </a:ext>
          </a:extLst>
        </xdr:cNvPr>
        <xdr:cNvSpPr txBox="1"/>
      </xdr:nvSpPr>
      <xdr:spPr>
        <a:xfrm>
          <a:off x="5527221"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1" name="【体育館・プール】&#10;一人当たり面積グラフ枠">
          <a:extLst>
            <a:ext uri="{FF2B5EF4-FFF2-40B4-BE49-F238E27FC236}">
              <a16:creationId xmlns:a16="http://schemas.microsoft.com/office/drawing/2014/main" id="{2E643A4B-9092-464B-98D5-A5DA0BD16B75}"/>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74132</xdr:rowOff>
    </xdr:from>
    <xdr:to>
      <xdr:col>54</xdr:col>
      <xdr:colOff>189865</xdr:colOff>
      <xdr:row>64</xdr:row>
      <xdr:rowOff>99278</xdr:rowOff>
    </xdr:to>
    <xdr:cxnSp macro="">
      <xdr:nvCxnSpPr>
        <xdr:cNvPr id="132" name="直線コネクタ 131">
          <a:extLst>
            <a:ext uri="{FF2B5EF4-FFF2-40B4-BE49-F238E27FC236}">
              <a16:creationId xmlns:a16="http://schemas.microsoft.com/office/drawing/2014/main" id="{7F9DA047-41C8-4D14-8350-CD9A757CD458}"/>
            </a:ext>
          </a:extLst>
        </xdr:cNvPr>
        <xdr:cNvCxnSpPr/>
      </xdr:nvCxnSpPr>
      <xdr:spPr>
        <a:xfrm flipV="1">
          <a:off x="9429115" y="9503882"/>
          <a:ext cx="0" cy="15643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103105</xdr:rowOff>
    </xdr:from>
    <xdr:ext cx="469744" cy="259045"/>
    <xdr:sp macro="" textlink="">
      <xdr:nvSpPr>
        <xdr:cNvPr id="133" name="【体育館・プール】&#10;一人当たり面積最小値テキスト">
          <a:extLst>
            <a:ext uri="{FF2B5EF4-FFF2-40B4-BE49-F238E27FC236}">
              <a16:creationId xmlns:a16="http://schemas.microsoft.com/office/drawing/2014/main" id="{55AD8AED-122D-4790-8ECD-034AFFD33F30}"/>
            </a:ext>
          </a:extLst>
        </xdr:cNvPr>
        <xdr:cNvSpPr txBox="1"/>
      </xdr:nvSpPr>
      <xdr:spPr>
        <a:xfrm>
          <a:off x="9467850" y="11074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99278</xdr:rowOff>
    </xdr:from>
    <xdr:to>
      <xdr:col>55</xdr:col>
      <xdr:colOff>88900</xdr:colOff>
      <xdr:row>64</xdr:row>
      <xdr:rowOff>99278</xdr:rowOff>
    </xdr:to>
    <xdr:cxnSp macro="">
      <xdr:nvCxnSpPr>
        <xdr:cNvPr id="134" name="直線コネクタ 133">
          <a:extLst>
            <a:ext uri="{FF2B5EF4-FFF2-40B4-BE49-F238E27FC236}">
              <a16:creationId xmlns:a16="http://schemas.microsoft.com/office/drawing/2014/main" id="{68E9AB45-CA85-4D3D-A44E-98A2CDA52926}"/>
            </a:ext>
          </a:extLst>
        </xdr:cNvPr>
        <xdr:cNvCxnSpPr/>
      </xdr:nvCxnSpPr>
      <xdr:spPr>
        <a:xfrm>
          <a:off x="9356090" y="11068268"/>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20809</xdr:rowOff>
    </xdr:from>
    <xdr:ext cx="469744" cy="259045"/>
    <xdr:sp macro="" textlink="">
      <xdr:nvSpPr>
        <xdr:cNvPr id="135" name="【体育館・プール】&#10;一人当たり面積最大値テキスト">
          <a:extLst>
            <a:ext uri="{FF2B5EF4-FFF2-40B4-BE49-F238E27FC236}">
              <a16:creationId xmlns:a16="http://schemas.microsoft.com/office/drawing/2014/main" id="{1BBE97DA-E4F2-43C5-8053-3DC75E69391E}"/>
            </a:ext>
          </a:extLst>
        </xdr:cNvPr>
        <xdr:cNvSpPr txBox="1"/>
      </xdr:nvSpPr>
      <xdr:spPr>
        <a:xfrm>
          <a:off x="9467850" y="9275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74132</xdr:rowOff>
    </xdr:from>
    <xdr:to>
      <xdr:col>55</xdr:col>
      <xdr:colOff>88900</xdr:colOff>
      <xdr:row>55</xdr:row>
      <xdr:rowOff>74132</xdr:rowOff>
    </xdr:to>
    <xdr:cxnSp macro="">
      <xdr:nvCxnSpPr>
        <xdr:cNvPr id="136" name="直線コネクタ 135">
          <a:extLst>
            <a:ext uri="{FF2B5EF4-FFF2-40B4-BE49-F238E27FC236}">
              <a16:creationId xmlns:a16="http://schemas.microsoft.com/office/drawing/2014/main" id="{63EC7B70-3512-460F-A874-23948B87AE00}"/>
            </a:ext>
          </a:extLst>
        </xdr:cNvPr>
        <xdr:cNvCxnSpPr/>
      </xdr:nvCxnSpPr>
      <xdr:spPr>
        <a:xfrm>
          <a:off x="9356090" y="9503882"/>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55970</xdr:rowOff>
    </xdr:from>
    <xdr:ext cx="469744" cy="259045"/>
    <xdr:sp macro="" textlink="">
      <xdr:nvSpPr>
        <xdr:cNvPr id="137" name="【体育館・プール】&#10;一人当たり面積平均値テキスト">
          <a:extLst>
            <a:ext uri="{FF2B5EF4-FFF2-40B4-BE49-F238E27FC236}">
              <a16:creationId xmlns:a16="http://schemas.microsoft.com/office/drawing/2014/main" id="{46587A72-3761-4958-8859-97739F361469}"/>
            </a:ext>
          </a:extLst>
        </xdr:cNvPr>
        <xdr:cNvSpPr txBox="1"/>
      </xdr:nvSpPr>
      <xdr:spPr>
        <a:xfrm>
          <a:off x="9467850" y="106896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77543</xdr:rowOff>
    </xdr:from>
    <xdr:to>
      <xdr:col>55</xdr:col>
      <xdr:colOff>50800</xdr:colOff>
      <xdr:row>63</xdr:row>
      <xdr:rowOff>7693</xdr:rowOff>
    </xdr:to>
    <xdr:sp macro="" textlink="">
      <xdr:nvSpPr>
        <xdr:cNvPr id="138" name="フローチャート: 判断 137">
          <a:extLst>
            <a:ext uri="{FF2B5EF4-FFF2-40B4-BE49-F238E27FC236}">
              <a16:creationId xmlns:a16="http://schemas.microsoft.com/office/drawing/2014/main" id="{09DD2268-DFA2-4513-BF39-E7030B8DC109}"/>
            </a:ext>
          </a:extLst>
        </xdr:cNvPr>
        <xdr:cNvSpPr/>
      </xdr:nvSpPr>
      <xdr:spPr>
        <a:xfrm>
          <a:off x="9394190" y="10707443"/>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91585</xdr:rowOff>
    </xdr:from>
    <xdr:to>
      <xdr:col>50</xdr:col>
      <xdr:colOff>165100</xdr:colOff>
      <xdr:row>63</xdr:row>
      <xdr:rowOff>21735</xdr:rowOff>
    </xdr:to>
    <xdr:sp macro="" textlink="">
      <xdr:nvSpPr>
        <xdr:cNvPr id="139" name="フローチャート: 判断 138">
          <a:extLst>
            <a:ext uri="{FF2B5EF4-FFF2-40B4-BE49-F238E27FC236}">
              <a16:creationId xmlns:a16="http://schemas.microsoft.com/office/drawing/2014/main" id="{D3603BDE-C4CA-42E0-8345-85773076B48F}"/>
            </a:ext>
          </a:extLst>
        </xdr:cNvPr>
        <xdr:cNvSpPr/>
      </xdr:nvSpPr>
      <xdr:spPr>
        <a:xfrm>
          <a:off x="8632190" y="10725295"/>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93218</xdr:rowOff>
    </xdr:from>
    <xdr:to>
      <xdr:col>46</xdr:col>
      <xdr:colOff>38100</xdr:colOff>
      <xdr:row>63</xdr:row>
      <xdr:rowOff>23368</xdr:rowOff>
    </xdr:to>
    <xdr:sp macro="" textlink="">
      <xdr:nvSpPr>
        <xdr:cNvPr id="140" name="フローチャート: 判断 139">
          <a:extLst>
            <a:ext uri="{FF2B5EF4-FFF2-40B4-BE49-F238E27FC236}">
              <a16:creationId xmlns:a16="http://schemas.microsoft.com/office/drawing/2014/main" id="{227053B1-8711-4A86-8690-F14498CBF926}"/>
            </a:ext>
          </a:extLst>
        </xdr:cNvPr>
        <xdr:cNvSpPr/>
      </xdr:nvSpPr>
      <xdr:spPr>
        <a:xfrm>
          <a:off x="7846060" y="10726928"/>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92891</xdr:rowOff>
    </xdr:from>
    <xdr:to>
      <xdr:col>41</xdr:col>
      <xdr:colOff>101600</xdr:colOff>
      <xdr:row>63</xdr:row>
      <xdr:rowOff>23041</xdr:rowOff>
    </xdr:to>
    <xdr:sp macro="" textlink="">
      <xdr:nvSpPr>
        <xdr:cNvPr id="141" name="フローチャート: 判断 140">
          <a:extLst>
            <a:ext uri="{FF2B5EF4-FFF2-40B4-BE49-F238E27FC236}">
              <a16:creationId xmlns:a16="http://schemas.microsoft.com/office/drawing/2014/main" id="{A57336FF-CB86-4149-A0C0-F1869A3BA504}"/>
            </a:ext>
          </a:extLst>
        </xdr:cNvPr>
        <xdr:cNvSpPr/>
      </xdr:nvSpPr>
      <xdr:spPr>
        <a:xfrm>
          <a:off x="7029450" y="10726601"/>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77216</xdr:rowOff>
    </xdr:from>
    <xdr:to>
      <xdr:col>36</xdr:col>
      <xdr:colOff>165100</xdr:colOff>
      <xdr:row>63</xdr:row>
      <xdr:rowOff>7366</xdr:rowOff>
    </xdr:to>
    <xdr:sp macro="" textlink="">
      <xdr:nvSpPr>
        <xdr:cNvPr id="142" name="フローチャート: 判断 141">
          <a:extLst>
            <a:ext uri="{FF2B5EF4-FFF2-40B4-BE49-F238E27FC236}">
              <a16:creationId xmlns:a16="http://schemas.microsoft.com/office/drawing/2014/main" id="{C4C808FD-3AB4-43BA-82C8-0A6123F5CB3F}"/>
            </a:ext>
          </a:extLst>
        </xdr:cNvPr>
        <xdr:cNvSpPr/>
      </xdr:nvSpPr>
      <xdr:spPr>
        <a:xfrm>
          <a:off x="6231890" y="1070711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BCEC7387-A88C-4327-A7CE-6717D99A6FC8}"/>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F7B766A8-C4A3-4E9E-A9C1-ACA06F37ABA0}"/>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9C12D02C-F77A-443F-9EDD-5FA799009335}"/>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012A7559-6A2B-4E90-943A-8571B0E69241}"/>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2FB3ECF2-BDD5-48AA-B81F-F49DD7CCCF21}"/>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59255</xdr:rowOff>
    </xdr:from>
    <xdr:to>
      <xdr:col>55</xdr:col>
      <xdr:colOff>50800</xdr:colOff>
      <xdr:row>61</xdr:row>
      <xdr:rowOff>160855</xdr:rowOff>
    </xdr:to>
    <xdr:sp macro="" textlink="">
      <xdr:nvSpPr>
        <xdr:cNvPr id="148" name="楕円 147">
          <a:extLst>
            <a:ext uri="{FF2B5EF4-FFF2-40B4-BE49-F238E27FC236}">
              <a16:creationId xmlns:a16="http://schemas.microsoft.com/office/drawing/2014/main" id="{59CAA8DB-71D5-440E-B4E9-A31CFF964C94}"/>
            </a:ext>
          </a:extLst>
        </xdr:cNvPr>
        <xdr:cNvSpPr/>
      </xdr:nvSpPr>
      <xdr:spPr>
        <a:xfrm>
          <a:off x="9394190" y="10513895"/>
          <a:ext cx="9017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82132</xdr:rowOff>
    </xdr:from>
    <xdr:ext cx="469744" cy="259045"/>
    <xdr:sp macro="" textlink="">
      <xdr:nvSpPr>
        <xdr:cNvPr id="149" name="【体育館・プール】&#10;一人当たり面積該当値テキスト">
          <a:extLst>
            <a:ext uri="{FF2B5EF4-FFF2-40B4-BE49-F238E27FC236}">
              <a16:creationId xmlns:a16="http://schemas.microsoft.com/office/drawing/2014/main" id="{8235B5A4-D36A-4435-8AB2-0A20E38CE051}"/>
            </a:ext>
          </a:extLst>
        </xdr:cNvPr>
        <xdr:cNvSpPr txBox="1"/>
      </xdr:nvSpPr>
      <xdr:spPr>
        <a:xfrm>
          <a:off x="9467850" y="10371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69705</xdr:rowOff>
    </xdr:from>
    <xdr:to>
      <xdr:col>50</xdr:col>
      <xdr:colOff>165100</xdr:colOff>
      <xdr:row>61</xdr:row>
      <xdr:rowOff>171305</xdr:rowOff>
    </xdr:to>
    <xdr:sp macro="" textlink="">
      <xdr:nvSpPr>
        <xdr:cNvPr id="150" name="楕円 149">
          <a:extLst>
            <a:ext uri="{FF2B5EF4-FFF2-40B4-BE49-F238E27FC236}">
              <a16:creationId xmlns:a16="http://schemas.microsoft.com/office/drawing/2014/main" id="{8C6F1F0C-33EC-4354-B35B-A40D6C585776}"/>
            </a:ext>
          </a:extLst>
        </xdr:cNvPr>
        <xdr:cNvSpPr/>
      </xdr:nvSpPr>
      <xdr:spPr>
        <a:xfrm>
          <a:off x="8632190" y="10526250"/>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110055</xdr:rowOff>
    </xdr:from>
    <xdr:to>
      <xdr:col>55</xdr:col>
      <xdr:colOff>0</xdr:colOff>
      <xdr:row>61</xdr:row>
      <xdr:rowOff>120505</xdr:rowOff>
    </xdr:to>
    <xdr:cxnSp macro="">
      <xdr:nvCxnSpPr>
        <xdr:cNvPr id="151" name="直線コネクタ 150">
          <a:extLst>
            <a:ext uri="{FF2B5EF4-FFF2-40B4-BE49-F238E27FC236}">
              <a16:creationId xmlns:a16="http://schemas.microsoft.com/office/drawing/2014/main" id="{B1B503BC-E86D-476C-9B8F-CEAE17CB810B}"/>
            </a:ext>
          </a:extLst>
        </xdr:cNvPr>
        <xdr:cNvCxnSpPr/>
      </xdr:nvCxnSpPr>
      <xdr:spPr>
        <a:xfrm flipV="1">
          <a:off x="8686800" y="10566600"/>
          <a:ext cx="742950" cy="14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80155</xdr:rowOff>
    </xdr:from>
    <xdr:to>
      <xdr:col>46</xdr:col>
      <xdr:colOff>38100</xdr:colOff>
      <xdr:row>62</xdr:row>
      <xdr:rowOff>10305</xdr:rowOff>
    </xdr:to>
    <xdr:sp macro="" textlink="">
      <xdr:nvSpPr>
        <xdr:cNvPr id="152" name="楕円 151">
          <a:extLst>
            <a:ext uri="{FF2B5EF4-FFF2-40B4-BE49-F238E27FC236}">
              <a16:creationId xmlns:a16="http://schemas.microsoft.com/office/drawing/2014/main" id="{44D1E574-2FC7-4EF0-87D7-034175A38C1A}"/>
            </a:ext>
          </a:extLst>
        </xdr:cNvPr>
        <xdr:cNvSpPr/>
      </xdr:nvSpPr>
      <xdr:spPr>
        <a:xfrm>
          <a:off x="7846060" y="105405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120505</xdr:rowOff>
    </xdr:from>
    <xdr:to>
      <xdr:col>50</xdr:col>
      <xdr:colOff>114300</xdr:colOff>
      <xdr:row>61</xdr:row>
      <xdr:rowOff>130955</xdr:rowOff>
    </xdr:to>
    <xdr:cxnSp macro="">
      <xdr:nvCxnSpPr>
        <xdr:cNvPr id="153" name="直線コネクタ 152">
          <a:extLst>
            <a:ext uri="{FF2B5EF4-FFF2-40B4-BE49-F238E27FC236}">
              <a16:creationId xmlns:a16="http://schemas.microsoft.com/office/drawing/2014/main" id="{E36C421D-2102-4722-800D-CCD8053B43D3}"/>
            </a:ext>
          </a:extLst>
        </xdr:cNvPr>
        <xdr:cNvCxnSpPr/>
      </xdr:nvCxnSpPr>
      <xdr:spPr>
        <a:xfrm flipV="1">
          <a:off x="7889240" y="10580860"/>
          <a:ext cx="797560" cy="12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40966</xdr:rowOff>
    </xdr:from>
    <xdr:to>
      <xdr:col>41</xdr:col>
      <xdr:colOff>101600</xdr:colOff>
      <xdr:row>61</xdr:row>
      <xdr:rowOff>142566</xdr:rowOff>
    </xdr:to>
    <xdr:sp macro="" textlink="">
      <xdr:nvSpPr>
        <xdr:cNvPr id="154" name="楕円 153">
          <a:extLst>
            <a:ext uri="{FF2B5EF4-FFF2-40B4-BE49-F238E27FC236}">
              <a16:creationId xmlns:a16="http://schemas.microsoft.com/office/drawing/2014/main" id="{F7A49940-7922-4003-9ED2-7151BD29EB17}"/>
            </a:ext>
          </a:extLst>
        </xdr:cNvPr>
        <xdr:cNvSpPr/>
      </xdr:nvSpPr>
      <xdr:spPr>
        <a:xfrm>
          <a:off x="7029450" y="10499416"/>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91766</xdr:rowOff>
    </xdr:from>
    <xdr:to>
      <xdr:col>45</xdr:col>
      <xdr:colOff>177800</xdr:colOff>
      <xdr:row>61</xdr:row>
      <xdr:rowOff>130955</xdr:rowOff>
    </xdr:to>
    <xdr:cxnSp macro="">
      <xdr:nvCxnSpPr>
        <xdr:cNvPr id="155" name="直線コネクタ 154">
          <a:extLst>
            <a:ext uri="{FF2B5EF4-FFF2-40B4-BE49-F238E27FC236}">
              <a16:creationId xmlns:a16="http://schemas.microsoft.com/office/drawing/2014/main" id="{7C9C4EA8-7BA6-444B-B0A2-A3C639CA47E6}"/>
            </a:ext>
          </a:extLst>
        </xdr:cNvPr>
        <xdr:cNvCxnSpPr/>
      </xdr:nvCxnSpPr>
      <xdr:spPr>
        <a:xfrm>
          <a:off x="7084060" y="10554026"/>
          <a:ext cx="80518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63500</xdr:rowOff>
    </xdr:from>
    <xdr:to>
      <xdr:col>36</xdr:col>
      <xdr:colOff>165100</xdr:colOff>
      <xdr:row>61</xdr:row>
      <xdr:rowOff>165100</xdr:rowOff>
    </xdr:to>
    <xdr:sp macro="" textlink="">
      <xdr:nvSpPr>
        <xdr:cNvPr id="156" name="楕円 155">
          <a:extLst>
            <a:ext uri="{FF2B5EF4-FFF2-40B4-BE49-F238E27FC236}">
              <a16:creationId xmlns:a16="http://schemas.microsoft.com/office/drawing/2014/main" id="{2BAE5F0D-AC1A-4412-A05F-671CC2524E73}"/>
            </a:ext>
          </a:extLst>
        </xdr:cNvPr>
        <xdr:cNvSpPr/>
      </xdr:nvSpPr>
      <xdr:spPr>
        <a:xfrm>
          <a:off x="6231890" y="10518140"/>
          <a:ext cx="10922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91766</xdr:rowOff>
    </xdr:from>
    <xdr:to>
      <xdr:col>41</xdr:col>
      <xdr:colOff>50800</xdr:colOff>
      <xdr:row>61</xdr:row>
      <xdr:rowOff>114300</xdr:rowOff>
    </xdr:to>
    <xdr:cxnSp macro="">
      <xdr:nvCxnSpPr>
        <xdr:cNvPr id="157" name="直線コネクタ 156">
          <a:extLst>
            <a:ext uri="{FF2B5EF4-FFF2-40B4-BE49-F238E27FC236}">
              <a16:creationId xmlns:a16="http://schemas.microsoft.com/office/drawing/2014/main" id="{80FE4C35-FDD9-4854-8FDF-EEB378820A69}"/>
            </a:ext>
          </a:extLst>
        </xdr:cNvPr>
        <xdr:cNvCxnSpPr/>
      </xdr:nvCxnSpPr>
      <xdr:spPr>
        <a:xfrm flipV="1">
          <a:off x="6286500" y="10554026"/>
          <a:ext cx="797560" cy="18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12862</xdr:rowOff>
    </xdr:from>
    <xdr:ext cx="469744" cy="259045"/>
    <xdr:sp macro="" textlink="">
      <xdr:nvSpPr>
        <xdr:cNvPr id="158" name="n_1aveValue【体育館・プール】&#10;一人当たり面積">
          <a:extLst>
            <a:ext uri="{FF2B5EF4-FFF2-40B4-BE49-F238E27FC236}">
              <a16:creationId xmlns:a16="http://schemas.microsoft.com/office/drawing/2014/main" id="{0D5C8AAD-D439-4DA8-9439-E215FEC466D5}"/>
            </a:ext>
          </a:extLst>
        </xdr:cNvPr>
        <xdr:cNvSpPr txBox="1"/>
      </xdr:nvSpPr>
      <xdr:spPr>
        <a:xfrm>
          <a:off x="8454467" y="1081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14495</xdr:rowOff>
    </xdr:from>
    <xdr:ext cx="469744" cy="259045"/>
    <xdr:sp macro="" textlink="">
      <xdr:nvSpPr>
        <xdr:cNvPr id="159" name="n_2aveValue【体育館・プール】&#10;一人当たり面積">
          <a:extLst>
            <a:ext uri="{FF2B5EF4-FFF2-40B4-BE49-F238E27FC236}">
              <a16:creationId xmlns:a16="http://schemas.microsoft.com/office/drawing/2014/main" id="{232F4B43-C6ED-4D0A-9083-B02E8E2D8E12}"/>
            </a:ext>
          </a:extLst>
        </xdr:cNvPr>
        <xdr:cNvSpPr txBox="1"/>
      </xdr:nvSpPr>
      <xdr:spPr>
        <a:xfrm>
          <a:off x="7673417" y="1081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14168</xdr:rowOff>
    </xdr:from>
    <xdr:ext cx="469744" cy="259045"/>
    <xdr:sp macro="" textlink="">
      <xdr:nvSpPr>
        <xdr:cNvPr id="160" name="n_3aveValue【体育館・プール】&#10;一人当たり面積">
          <a:extLst>
            <a:ext uri="{FF2B5EF4-FFF2-40B4-BE49-F238E27FC236}">
              <a16:creationId xmlns:a16="http://schemas.microsoft.com/office/drawing/2014/main" id="{1C7295E4-F12E-45C2-A1DF-4F58814241F4}"/>
            </a:ext>
          </a:extLst>
        </xdr:cNvPr>
        <xdr:cNvSpPr txBox="1"/>
      </xdr:nvSpPr>
      <xdr:spPr>
        <a:xfrm>
          <a:off x="6866332" y="10819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169943</xdr:rowOff>
    </xdr:from>
    <xdr:ext cx="469744" cy="259045"/>
    <xdr:sp macro="" textlink="">
      <xdr:nvSpPr>
        <xdr:cNvPr id="161" name="n_4aveValue【体育館・プール】&#10;一人当たり面積">
          <a:extLst>
            <a:ext uri="{FF2B5EF4-FFF2-40B4-BE49-F238E27FC236}">
              <a16:creationId xmlns:a16="http://schemas.microsoft.com/office/drawing/2014/main" id="{B9954E71-2795-49B6-B79F-2647982491AE}"/>
            </a:ext>
          </a:extLst>
        </xdr:cNvPr>
        <xdr:cNvSpPr txBox="1"/>
      </xdr:nvSpPr>
      <xdr:spPr>
        <a:xfrm>
          <a:off x="6068772" y="1080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16382</xdr:rowOff>
    </xdr:from>
    <xdr:ext cx="469744" cy="259045"/>
    <xdr:sp macro="" textlink="">
      <xdr:nvSpPr>
        <xdr:cNvPr id="162" name="n_1mainValue【体育館・プール】&#10;一人当たり面積">
          <a:extLst>
            <a:ext uri="{FF2B5EF4-FFF2-40B4-BE49-F238E27FC236}">
              <a16:creationId xmlns:a16="http://schemas.microsoft.com/office/drawing/2014/main" id="{18C0804D-116B-4BB1-843A-FB20748C9307}"/>
            </a:ext>
          </a:extLst>
        </xdr:cNvPr>
        <xdr:cNvSpPr txBox="1"/>
      </xdr:nvSpPr>
      <xdr:spPr>
        <a:xfrm>
          <a:off x="8454467" y="10307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26832</xdr:rowOff>
    </xdr:from>
    <xdr:ext cx="469744" cy="259045"/>
    <xdr:sp macro="" textlink="">
      <xdr:nvSpPr>
        <xdr:cNvPr id="163" name="n_2mainValue【体育館・プール】&#10;一人当たり面積">
          <a:extLst>
            <a:ext uri="{FF2B5EF4-FFF2-40B4-BE49-F238E27FC236}">
              <a16:creationId xmlns:a16="http://schemas.microsoft.com/office/drawing/2014/main" id="{E099EE46-9148-4554-A8EB-2976777B66E1}"/>
            </a:ext>
          </a:extLst>
        </xdr:cNvPr>
        <xdr:cNvSpPr txBox="1"/>
      </xdr:nvSpPr>
      <xdr:spPr>
        <a:xfrm>
          <a:off x="7673417" y="103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159093</xdr:rowOff>
    </xdr:from>
    <xdr:ext cx="469744" cy="259045"/>
    <xdr:sp macro="" textlink="">
      <xdr:nvSpPr>
        <xdr:cNvPr id="164" name="n_3mainValue【体育館・プール】&#10;一人当たり面積">
          <a:extLst>
            <a:ext uri="{FF2B5EF4-FFF2-40B4-BE49-F238E27FC236}">
              <a16:creationId xmlns:a16="http://schemas.microsoft.com/office/drawing/2014/main" id="{6D0C5A9E-C1C7-43A8-8162-966A0EC019ED}"/>
            </a:ext>
          </a:extLst>
        </xdr:cNvPr>
        <xdr:cNvSpPr txBox="1"/>
      </xdr:nvSpPr>
      <xdr:spPr>
        <a:xfrm>
          <a:off x="6866332" y="10276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10177</xdr:rowOff>
    </xdr:from>
    <xdr:ext cx="469744" cy="259045"/>
    <xdr:sp macro="" textlink="">
      <xdr:nvSpPr>
        <xdr:cNvPr id="165" name="n_4mainValue【体育館・プール】&#10;一人当たり面積">
          <a:extLst>
            <a:ext uri="{FF2B5EF4-FFF2-40B4-BE49-F238E27FC236}">
              <a16:creationId xmlns:a16="http://schemas.microsoft.com/office/drawing/2014/main" id="{7DE686BE-EA96-4482-8EB0-539D53AD94CB}"/>
            </a:ext>
          </a:extLst>
        </xdr:cNvPr>
        <xdr:cNvSpPr txBox="1"/>
      </xdr:nvSpPr>
      <xdr:spPr>
        <a:xfrm>
          <a:off x="6068772" y="10299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6" name="正方形/長方形 165">
          <a:extLst>
            <a:ext uri="{FF2B5EF4-FFF2-40B4-BE49-F238E27FC236}">
              <a16:creationId xmlns:a16="http://schemas.microsoft.com/office/drawing/2014/main" id="{B1A39206-A6FE-4D47-B4F4-63B3B48F37E4}"/>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7" name="正方形/長方形 166">
          <a:extLst>
            <a:ext uri="{FF2B5EF4-FFF2-40B4-BE49-F238E27FC236}">
              <a16:creationId xmlns:a16="http://schemas.microsoft.com/office/drawing/2014/main" id="{F6D673A6-F4B4-4B26-9C2E-188ADC846E0A}"/>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8" name="正方形/長方形 167">
          <a:extLst>
            <a:ext uri="{FF2B5EF4-FFF2-40B4-BE49-F238E27FC236}">
              <a16:creationId xmlns:a16="http://schemas.microsoft.com/office/drawing/2014/main" id="{B1B5E29F-8DEE-4E62-B930-EA9C18C5CECD}"/>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9" name="正方形/長方形 168">
          <a:extLst>
            <a:ext uri="{FF2B5EF4-FFF2-40B4-BE49-F238E27FC236}">
              <a16:creationId xmlns:a16="http://schemas.microsoft.com/office/drawing/2014/main" id="{CA3F83CE-97E2-4156-8C54-BBB197F1EDA4}"/>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0" name="正方形/長方形 169">
          <a:extLst>
            <a:ext uri="{FF2B5EF4-FFF2-40B4-BE49-F238E27FC236}">
              <a16:creationId xmlns:a16="http://schemas.microsoft.com/office/drawing/2014/main" id="{D7D03CA0-16FE-4BAD-BC2E-68623FA9C713}"/>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1" name="正方形/長方形 170">
          <a:extLst>
            <a:ext uri="{FF2B5EF4-FFF2-40B4-BE49-F238E27FC236}">
              <a16:creationId xmlns:a16="http://schemas.microsoft.com/office/drawing/2014/main" id="{F24DFC7C-FA07-4909-89DC-2E5CA355EC06}"/>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2" name="正方形/長方形 171">
          <a:extLst>
            <a:ext uri="{FF2B5EF4-FFF2-40B4-BE49-F238E27FC236}">
              <a16:creationId xmlns:a16="http://schemas.microsoft.com/office/drawing/2014/main" id="{D5D78798-D7FF-4C7B-96C3-9DE957AC1FF3}"/>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3" name="正方形/長方形 172">
          <a:extLst>
            <a:ext uri="{FF2B5EF4-FFF2-40B4-BE49-F238E27FC236}">
              <a16:creationId xmlns:a16="http://schemas.microsoft.com/office/drawing/2014/main" id="{FB4D1A0C-2889-4140-809A-1F2819D7A83E}"/>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4" name="テキスト ボックス 173">
          <a:extLst>
            <a:ext uri="{FF2B5EF4-FFF2-40B4-BE49-F238E27FC236}">
              <a16:creationId xmlns:a16="http://schemas.microsoft.com/office/drawing/2014/main" id="{6FF73FD6-F9E6-42D0-9D1E-0EE4FCB6C7AE}"/>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5" name="直線コネクタ 174">
          <a:extLst>
            <a:ext uri="{FF2B5EF4-FFF2-40B4-BE49-F238E27FC236}">
              <a16:creationId xmlns:a16="http://schemas.microsoft.com/office/drawing/2014/main" id="{3FB28347-4656-4A29-BC6B-60FAECC90562}"/>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6" name="テキスト ボックス 175">
          <a:extLst>
            <a:ext uri="{FF2B5EF4-FFF2-40B4-BE49-F238E27FC236}">
              <a16:creationId xmlns:a16="http://schemas.microsoft.com/office/drawing/2014/main" id="{F665106D-8E86-4325-AF5D-593E595E6AA4}"/>
            </a:ext>
          </a:extLst>
        </xdr:cNvPr>
        <xdr:cNvSpPr txBox="1"/>
      </xdr:nvSpPr>
      <xdr:spPr>
        <a:xfrm>
          <a:off x="27386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7" name="直線コネクタ 176">
          <a:extLst>
            <a:ext uri="{FF2B5EF4-FFF2-40B4-BE49-F238E27FC236}">
              <a16:creationId xmlns:a16="http://schemas.microsoft.com/office/drawing/2014/main" id="{A0F18E04-D1E6-4AA1-8F04-91DE72C976ED}"/>
            </a:ext>
          </a:extLst>
        </xdr:cNvPr>
        <xdr:cNvCxnSpPr/>
      </xdr:nvCxnSpPr>
      <xdr:spPr>
        <a:xfrm>
          <a:off x="685800" y="149172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8" name="テキスト ボックス 177">
          <a:extLst>
            <a:ext uri="{FF2B5EF4-FFF2-40B4-BE49-F238E27FC236}">
              <a16:creationId xmlns:a16="http://schemas.microsoft.com/office/drawing/2014/main" id="{50CE7604-A19C-49DE-BAEE-FA6F7D0B4188}"/>
            </a:ext>
          </a:extLst>
        </xdr:cNvPr>
        <xdr:cNvSpPr txBox="1"/>
      </xdr:nvSpPr>
      <xdr:spPr>
        <a:xfrm>
          <a:off x="273866"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9" name="直線コネクタ 178">
          <a:extLst>
            <a:ext uri="{FF2B5EF4-FFF2-40B4-BE49-F238E27FC236}">
              <a16:creationId xmlns:a16="http://schemas.microsoft.com/office/drawing/2014/main" id="{A5119BBE-B72C-4CC1-9F2F-40307C7ECFED}"/>
            </a:ext>
          </a:extLst>
        </xdr:cNvPr>
        <xdr:cNvCxnSpPr/>
      </xdr:nvCxnSpPr>
      <xdr:spPr>
        <a:xfrm>
          <a:off x="685800" y="1459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80" name="テキスト ボックス 179">
          <a:extLst>
            <a:ext uri="{FF2B5EF4-FFF2-40B4-BE49-F238E27FC236}">
              <a16:creationId xmlns:a16="http://schemas.microsoft.com/office/drawing/2014/main" id="{B9573137-7D2C-4C15-8F79-29EBC7E92DEE}"/>
            </a:ext>
          </a:extLst>
        </xdr:cNvPr>
        <xdr:cNvSpPr txBox="1"/>
      </xdr:nvSpPr>
      <xdr:spPr>
        <a:xfrm>
          <a:off x="343701" y="1444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81" name="直線コネクタ 180">
          <a:extLst>
            <a:ext uri="{FF2B5EF4-FFF2-40B4-BE49-F238E27FC236}">
              <a16:creationId xmlns:a16="http://schemas.microsoft.com/office/drawing/2014/main" id="{EA10B3D6-E6E9-43BC-B400-C292FF2AF362}"/>
            </a:ext>
          </a:extLst>
        </xdr:cNvPr>
        <xdr:cNvCxnSpPr/>
      </xdr:nvCxnSpPr>
      <xdr:spPr>
        <a:xfrm>
          <a:off x="685800" y="1425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2" name="テキスト ボックス 181">
          <a:extLst>
            <a:ext uri="{FF2B5EF4-FFF2-40B4-BE49-F238E27FC236}">
              <a16:creationId xmlns:a16="http://schemas.microsoft.com/office/drawing/2014/main" id="{6DF04228-AE27-4371-9FFE-1CDB993CE443}"/>
            </a:ext>
          </a:extLst>
        </xdr:cNvPr>
        <xdr:cNvSpPr txBox="1"/>
      </xdr:nvSpPr>
      <xdr:spPr>
        <a:xfrm>
          <a:off x="343701" y="1411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3" name="直線コネクタ 182">
          <a:extLst>
            <a:ext uri="{FF2B5EF4-FFF2-40B4-BE49-F238E27FC236}">
              <a16:creationId xmlns:a16="http://schemas.microsoft.com/office/drawing/2014/main" id="{30B21A61-A2EC-4DB2-9272-7CDAE1A5B789}"/>
            </a:ext>
          </a:extLst>
        </xdr:cNvPr>
        <xdr:cNvCxnSpPr/>
      </xdr:nvCxnSpPr>
      <xdr:spPr>
        <a:xfrm>
          <a:off x="685800" y="1393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4" name="テキスト ボックス 183">
          <a:extLst>
            <a:ext uri="{FF2B5EF4-FFF2-40B4-BE49-F238E27FC236}">
              <a16:creationId xmlns:a16="http://schemas.microsoft.com/office/drawing/2014/main" id="{B6295686-D1A3-41D1-AD4A-912DBF8687F4}"/>
            </a:ext>
          </a:extLst>
        </xdr:cNvPr>
        <xdr:cNvSpPr txBox="1"/>
      </xdr:nvSpPr>
      <xdr:spPr>
        <a:xfrm>
          <a:off x="34370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5" name="直線コネクタ 184">
          <a:extLst>
            <a:ext uri="{FF2B5EF4-FFF2-40B4-BE49-F238E27FC236}">
              <a16:creationId xmlns:a16="http://schemas.microsoft.com/office/drawing/2014/main" id="{342EB303-A8ED-42A2-8E36-BDF37B693C72}"/>
            </a:ext>
          </a:extLst>
        </xdr:cNvPr>
        <xdr:cNvCxnSpPr/>
      </xdr:nvCxnSpPr>
      <xdr:spPr>
        <a:xfrm>
          <a:off x="685800" y="1360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6" name="テキスト ボックス 185">
          <a:extLst>
            <a:ext uri="{FF2B5EF4-FFF2-40B4-BE49-F238E27FC236}">
              <a16:creationId xmlns:a16="http://schemas.microsoft.com/office/drawing/2014/main" id="{14A40028-AD3D-4570-907E-55484430B6EE}"/>
            </a:ext>
          </a:extLst>
        </xdr:cNvPr>
        <xdr:cNvSpPr txBox="1"/>
      </xdr:nvSpPr>
      <xdr:spPr>
        <a:xfrm>
          <a:off x="343701" y="1346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7" name="直線コネクタ 186">
          <a:extLst>
            <a:ext uri="{FF2B5EF4-FFF2-40B4-BE49-F238E27FC236}">
              <a16:creationId xmlns:a16="http://schemas.microsoft.com/office/drawing/2014/main" id="{4C2EA148-0C48-4F9E-96E0-EE5C25687512}"/>
            </a:ext>
          </a:extLst>
        </xdr:cNvPr>
        <xdr:cNvCxnSpPr/>
      </xdr:nvCxnSpPr>
      <xdr:spPr>
        <a:xfrm>
          <a:off x="68580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8" name="テキスト ボックス 187">
          <a:extLst>
            <a:ext uri="{FF2B5EF4-FFF2-40B4-BE49-F238E27FC236}">
              <a16:creationId xmlns:a16="http://schemas.microsoft.com/office/drawing/2014/main" id="{B4896D48-B1FD-4A4B-914C-A7D478383139}"/>
            </a:ext>
          </a:extLst>
        </xdr:cNvPr>
        <xdr:cNvSpPr txBox="1"/>
      </xdr:nvSpPr>
      <xdr:spPr>
        <a:xfrm>
          <a:off x="386866" y="1313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9" name="直線コネクタ 188">
          <a:extLst>
            <a:ext uri="{FF2B5EF4-FFF2-40B4-BE49-F238E27FC236}">
              <a16:creationId xmlns:a16="http://schemas.microsoft.com/office/drawing/2014/main" id="{55CCCE06-A452-4041-9573-E4721D8FD84E}"/>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90" name="【福祉施設】&#10;有形固定資産減価償却率グラフ枠">
          <a:extLst>
            <a:ext uri="{FF2B5EF4-FFF2-40B4-BE49-F238E27FC236}">
              <a16:creationId xmlns:a16="http://schemas.microsoft.com/office/drawing/2014/main" id="{B0F5956A-FF2E-47A8-9210-CCE67BB6313C}"/>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57694</xdr:rowOff>
    </xdr:from>
    <xdr:to>
      <xdr:col>24</xdr:col>
      <xdr:colOff>62865</xdr:colOff>
      <xdr:row>86</xdr:row>
      <xdr:rowOff>168729</xdr:rowOff>
    </xdr:to>
    <xdr:cxnSp macro="">
      <xdr:nvCxnSpPr>
        <xdr:cNvPr id="191" name="直線コネクタ 190">
          <a:extLst>
            <a:ext uri="{FF2B5EF4-FFF2-40B4-BE49-F238E27FC236}">
              <a16:creationId xmlns:a16="http://schemas.microsoft.com/office/drawing/2014/main" id="{36522C3F-1174-4EF8-B29E-6539C2974188}"/>
            </a:ext>
          </a:extLst>
        </xdr:cNvPr>
        <xdr:cNvCxnSpPr/>
      </xdr:nvCxnSpPr>
      <xdr:spPr>
        <a:xfrm flipV="1">
          <a:off x="4173855" y="13426984"/>
          <a:ext cx="0" cy="149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2" name="【福祉施設】&#10;有形固定資産減価償却率最小値テキスト">
          <a:extLst>
            <a:ext uri="{FF2B5EF4-FFF2-40B4-BE49-F238E27FC236}">
              <a16:creationId xmlns:a16="http://schemas.microsoft.com/office/drawing/2014/main" id="{F85C5EC0-22C9-4B5E-B86C-8FBD2F67BC52}"/>
            </a:ext>
          </a:extLst>
        </xdr:cNvPr>
        <xdr:cNvSpPr txBox="1"/>
      </xdr:nvSpPr>
      <xdr:spPr>
        <a:xfrm>
          <a:off x="421259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3" name="直線コネクタ 192">
          <a:extLst>
            <a:ext uri="{FF2B5EF4-FFF2-40B4-BE49-F238E27FC236}">
              <a16:creationId xmlns:a16="http://schemas.microsoft.com/office/drawing/2014/main" id="{1A44A90A-59F5-48A3-9B53-D46D0BBE6E2F}"/>
            </a:ext>
          </a:extLst>
        </xdr:cNvPr>
        <xdr:cNvCxnSpPr/>
      </xdr:nvCxnSpPr>
      <xdr:spPr>
        <a:xfrm>
          <a:off x="4112260" y="149172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4371</xdr:rowOff>
    </xdr:from>
    <xdr:ext cx="340478" cy="259045"/>
    <xdr:sp macro="" textlink="">
      <xdr:nvSpPr>
        <xdr:cNvPr id="194" name="【福祉施設】&#10;有形固定資産減価償却率最大値テキスト">
          <a:extLst>
            <a:ext uri="{FF2B5EF4-FFF2-40B4-BE49-F238E27FC236}">
              <a16:creationId xmlns:a16="http://schemas.microsoft.com/office/drawing/2014/main" id="{1A6730E7-8B21-4210-9F27-E1FD978CA456}"/>
            </a:ext>
          </a:extLst>
        </xdr:cNvPr>
        <xdr:cNvSpPr txBox="1"/>
      </xdr:nvSpPr>
      <xdr:spPr>
        <a:xfrm>
          <a:off x="4212590" y="132079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57694</xdr:rowOff>
    </xdr:from>
    <xdr:to>
      <xdr:col>24</xdr:col>
      <xdr:colOff>152400</xdr:colOff>
      <xdr:row>78</xdr:row>
      <xdr:rowOff>57694</xdr:rowOff>
    </xdr:to>
    <xdr:cxnSp macro="">
      <xdr:nvCxnSpPr>
        <xdr:cNvPr id="195" name="直線コネクタ 194">
          <a:extLst>
            <a:ext uri="{FF2B5EF4-FFF2-40B4-BE49-F238E27FC236}">
              <a16:creationId xmlns:a16="http://schemas.microsoft.com/office/drawing/2014/main" id="{50103E17-587F-4660-B3D2-F32AC9A71958}"/>
            </a:ext>
          </a:extLst>
        </xdr:cNvPr>
        <xdr:cNvCxnSpPr/>
      </xdr:nvCxnSpPr>
      <xdr:spPr>
        <a:xfrm>
          <a:off x="4112260" y="134269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96356</xdr:rowOff>
    </xdr:from>
    <xdr:ext cx="405111" cy="259045"/>
    <xdr:sp macro="" textlink="">
      <xdr:nvSpPr>
        <xdr:cNvPr id="196" name="【福祉施設】&#10;有形固定資産減価償却率平均値テキスト">
          <a:extLst>
            <a:ext uri="{FF2B5EF4-FFF2-40B4-BE49-F238E27FC236}">
              <a16:creationId xmlns:a16="http://schemas.microsoft.com/office/drawing/2014/main" id="{B7024E15-9680-40AA-A0F1-1277B0229542}"/>
            </a:ext>
          </a:extLst>
        </xdr:cNvPr>
        <xdr:cNvSpPr txBox="1"/>
      </xdr:nvSpPr>
      <xdr:spPr>
        <a:xfrm>
          <a:off x="4212590" y="141514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117929</xdr:rowOff>
    </xdr:from>
    <xdr:to>
      <xdr:col>24</xdr:col>
      <xdr:colOff>114300</xdr:colOff>
      <xdr:row>83</xdr:row>
      <xdr:rowOff>48079</xdr:rowOff>
    </xdr:to>
    <xdr:sp macro="" textlink="">
      <xdr:nvSpPr>
        <xdr:cNvPr id="197" name="フローチャート: 判断 196">
          <a:extLst>
            <a:ext uri="{FF2B5EF4-FFF2-40B4-BE49-F238E27FC236}">
              <a16:creationId xmlns:a16="http://schemas.microsoft.com/office/drawing/2014/main" id="{E2B864E5-6566-41F7-A56B-927B450E07C1}"/>
            </a:ext>
          </a:extLst>
        </xdr:cNvPr>
        <xdr:cNvSpPr/>
      </xdr:nvSpPr>
      <xdr:spPr>
        <a:xfrm>
          <a:off x="4131310" y="1417682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75474</xdr:rowOff>
    </xdr:from>
    <xdr:to>
      <xdr:col>20</xdr:col>
      <xdr:colOff>38100</xdr:colOff>
      <xdr:row>83</xdr:row>
      <xdr:rowOff>5624</xdr:rowOff>
    </xdr:to>
    <xdr:sp macro="" textlink="">
      <xdr:nvSpPr>
        <xdr:cNvPr id="198" name="フローチャート: 判断 197">
          <a:extLst>
            <a:ext uri="{FF2B5EF4-FFF2-40B4-BE49-F238E27FC236}">
              <a16:creationId xmlns:a16="http://schemas.microsoft.com/office/drawing/2014/main" id="{D64A8F4E-9617-4DD1-A8A8-16449F1B38D2}"/>
            </a:ext>
          </a:extLst>
        </xdr:cNvPr>
        <xdr:cNvSpPr/>
      </xdr:nvSpPr>
      <xdr:spPr>
        <a:xfrm>
          <a:off x="3388360" y="14134374"/>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34652</xdr:rowOff>
    </xdr:from>
    <xdr:to>
      <xdr:col>15</xdr:col>
      <xdr:colOff>101600</xdr:colOff>
      <xdr:row>82</xdr:row>
      <xdr:rowOff>136252</xdr:rowOff>
    </xdr:to>
    <xdr:sp macro="" textlink="">
      <xdr:nvSpPr>
        <xdr:cNvPr id="199" name="フローチャート: 判断 198">
          <a:extLst>
            <a:ext uri="{FF2B5EF4-FFF2-40B4-BE49-F238E27FC236}">
              <a16:creationId xmlns:a16="http://schemas.microsoft.com/office/drawing/2014/main" id="{3CE45E3F-7CA5-431C-97D0-C01AC9FD5A54}"/>
            </a:ext>
          </a:extLst>
        </xdr:cNvPr>
        <xdr:cNvSpPr/>
      </xdr:nvSpPr>
      <xdr:spPr>
        <a:xfrm>
          <a:off x="2571750" y="14093552"/>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23223</xdr:rowOff>
    </xdr:from>
    <xdr:to>
      <xdr:col>10</xdr:col>
      <xdr:colOff>165100</xdr:colOff>
      <xdr:row>82</xdr:row>
      <xdr:rowOff>124823</xdr:rowOff>
    </xdr:to>
    <xdr:sp macro="" textlink="">
      <xdr:nvSpPr>
        <xdr:cNvPr id="200" name="フローチャート: 判断 199">
          <a:extLst>
            <a:ext uri="{FF2B5EF4-FFF2-40B4-BE49-F238E27FC236}">
              <a16:creationId xmlns:a16="http://schemas.microsoft.com/office/drawing/2014/main" id="{BC384E54-F0E6-4538-A490-C025852D7277}"/>
            </a:ext>
          </a:extLst>
        </xdr:cNvPr>
        <xdr:cNvSpPr/>
      </xdr:nvSpPr>
      <xdr:spPr>
        <a:xfrm>
          <a:off x="1774190" y="14078313"/>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148952</xdr:rowOff>
    </xdr:from>
    <xdr:to>
      <xdr:col>6</xdr:col>
      <xdr:colOff>38100</xdr:colOff>
      <xdr:row>82</xdr:row>
      <xdr:rowOff>79102</xdr:rowOff>
    </xdr:to>
    <xdr:sp macro="" textlink="">
      <xdr:nvSpPr>
        <xdr:cNvPr id="201" name="フローチャート: 判断 200">
          <a:extLst>
            <a:ext uri="{FF2B5EF4-FFF2-40B4-BE49-F238E27FC236}">
              <a16:creationId xmlns:a16="http://schemas.microsoft.com/office/drawing/2014/main" id="{3B7666FF-CDB2-425A-B380-B85F7D1AAE2A}"/>
            </a:ext>
          </a:extLst>
        </xdr:cNvPr>
        <xdr:cNvSpPr/>
      </xdr:nvSpPr>
      <xdr:spPr>
        <a:xfrm>
          <a:off x="988060" y="1403640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5CBDE24F-97EC-445D-BE98-F0BCE17063BD}"/>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CDF9CE3A-A065-4610-820D-48105CFE67CA}"/>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0DC53473-1D0C-4246-A3F2-C59ADEDF26B6}"/>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34648BA8-67F1-4069-927B-DE99266414B0}"/>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6" name="テキスト ボックス 205">
          <a:extLst>
            <a:ext uri="{FF2B5EF4-FFF2-40B4-BE49-F238E27FC236}">
              <a16:creationId xmlns:a16="http://schemas.microsoft.com/office/drawing/2014/main" id="{01F8BF05-B185-440D-AC3C-F79CFD904D85}"/>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11793</xdr:rowOff>
    </xdr:from>
    <xdr:to>
      <xdr:col>24</xdr:col>
      <xdr:colOff>114300</xdr:colOff>
      <xdr:row>80</xdr:row>
      <xdr:rowOff>113393</xdr:rowOff>
    </xdr:to>
    <xdr:sp macro="" textlink="">
      <xdr:nvSpPr>
        <xdr:cNvPr id="207" name="楕円 206">
          <a:extLst>
            <a:ext uri="{FF2B5EF4-FFF2-40B4-BE49-F238E27FC236}">
              <a16:creationId xmlns:a16="http://schemas.microsoft.com/office/drawing/2014/main" id="{A6EB87FA-C05A-4DA9-AC6D-293322ED73EF}"/>
            </a:ext>
          </a:extLst>
        </xdr:cNvPr>
        <xdr:cNvSpPr/>
      </xdr:nvSpPr>
      <xdr:spPr>
        <a:xfrm>
          <a:off x="4131310" y="13731603"/>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34670</xdr:rowOff>
    </xdr:from>
    <xdr:ext cx="405111" cy="259045"/>
    <xdr:sp macro="" textlink="">
      <xdr:nvSpPr>
        <xdr:cNvPr id="208" name="【福祉施設】&#10;有形固定資産減価償却率該当値テキスト">
          <a:extLst>
            <a:ext uri="{FF2B5EF4-FFF2-40B4-BE49-F238E27FC236}">
              <a16:creationId xmlns:a16="http://schemas.microsoft.com/office/drawing/2014/main" id="{AFEF7454-BBAC-4D89-9761-6062F57BC9B6}"/>
            </a:ext>
          </a:extLst>
        </xdr:cNvPr>
        <xdr:cNvSpPr txBox="1"/>
      </xdr:nvSpPr>
      <xdr:spPr>
        <a:xfrm>
          <a:off x="4212590" y="13579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124461</xdr:rowOff>
    </xdr:from>
    <xdr:to>
      <xdr:col>20</xdr:col>
      <xdr:colOff>38100</xdr:colOff>
      <xdr:row>80</xdr:row>
      <xdr:rowOff>54611</xdr:rowOff>
    </xdr:to>
    <xdr:sp macro="" textlink="">
      <xdr:nvSpPr>
        <xdr:cNvPr id="209" name="楕円 208">
          <a:extLst>
            <a:ext uri="{FF2B5EF4-FFF2-40B4-BE49-F238E27FC236}">
              <a16:creationId xmlns:a16="http://schemas.microsoft.com/office/drawing/2014/main" id="{C1F60DC6-1F1C-449A-B2A7-77B8A18E219E}"/>
            </a:ext>
          </a:extLst>
        </xdr:cNvPr>
        <xdr:cNvSpPr/>
      </xdr:nvSpPr>
      <xdr:spPr>
        <a:xfrm>
          <a:off x="3388360" y="13670916"/>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3811</xdr:rowOff>
    </xdr:from>
    <xdr:to>
      <xdr:col>24</xdr:col>
      <xdr:colOff>63500</xdr:colOff>
      <xdr:row>80</xdr:row>
      <xdr:rowOff>62593</xdr:rowOff>
    </xdr:to>
    <xdr:cxnSp macro="">
      <xdr:nvCxnSpPr>
        <xdr:cNvPr id="210" name="直線コネクタ 209">
          <a:extLst>
            <a:ext uri="{FF2B5EF4-FFF2-40B4-BE49-F238E27FC236}">
              <a16:creationId xmlns:a16="http://schemas.microsoft.com/office/drawing/2014/main" id="{D5AFEF58-CBEA-4347-85BE-085B962D9ABF}"/>
            </a:ext>
          </a:extLst>
        </xdr:cNvPr>
        <xdr:cNvCxnSpPr/>
      </xdr:nvCxnSpPr>
      <xdr:spPr>
        <a:xfrm>
          <a:off x="3431540" y="13721716"/>
          <a:ext cx="742950" cy="53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65677</xdr:rowOff>
    </xdr:from>
    <xdr:to>
      <xdr:col>15</xdr:col>
      <xdr:colOff>101600</xdr:colOff>
      <xdr:row>79</xdr:row>
      <xdr:rowOff>167277</xdr:rowOff>
    </xdr:to>
    <xdr:sp macro="" textlink="">
      <xdr:nvSpPr>
        <xdr:cNvPr id="211" name="楕円 210">
          <a:extLst>
            <a:ext uri="{FF2B5EF4-FFF2-40B4-BE49-F238E27FC236}">
              <a16:creationId xmlns:a16="http://schemas.microsoft.com/office/drawing/2014/main" id="{6EF49403-2B2E-4D61-8ADC-126BA61AEF23}"/>
            </a:ext>
          </a:extLst>
        </xdr:cNvPr>
        <xdr:cNvSpPr/>
      </xdr:nvSpPr>
      <xdr:spPr>
        <a:xfrm>
          <a:off x="2571750" y="13608322"/>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116477</xdr:rowOff>
    </xdr:from>
    <xdr:to>
      <xdr:col>19</xdr:col>
      <xdr:colOff>177800</xdr:colOff>
      <xdr:row>80</xdr:row>
      <xdr:rowOff>3811</xdr:rowOff>
    </xdr:to>
    <xdr:cxnSp macro="">
      <xdr:nvCxnSpPr>
        <xdr:cNvPr id="212" name="直線コネクタ 211">
          <a:extLst>
            <a:ext uri="{FF2B5EF4-FFF2-40B4-BE49-F238E27FC236}">
              <a16:creationId xmlns:a16="http://schemas.microsoft.com/office/drawing/2014/main" id="{285E8D0B-8BD0-4046-B8B0-686B5DB55149}"/>
            </a:ext>
          </a:extLst>
        </xdr:cNvPr>
        <xdr:cNvCxnSpPr/>
      </xdr:nvCxnSpPr>
      <xdr:spPr>
        <a:xfrm>
          <a:off x="2626360" y="13661027"/>
          <a:ext cx="805180" cy="60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6894</xdr:rowOff>
    </xdr:from>
    <xdr:to>
      <xdr:col>10</xdr:col>
      <xdr:colOff>165100</xdr:colOff>
      <xdr:row>79</xdr:row>
      <xdr:rowOff>108494</xdr:rowOff>
    </xdr:to>
    <xdr:sp macro="" textlink="">
      <xdr:nvSpPr>
        <xdr:cNvPr id="213" name="楕円 212">
          <a:extLst>
            <a:ext uri="{FF2B5EF4-FFF2-40B4-BE49-F238E27FC236}">
              <a16:creationId xmlns:a16="http://schemas.microsoft.com/office/drawing/2014/main" id="{234BCED4-FCB3-4D5C-9736-8AD57325DE01}"/>
            </a:ext>
          </a:extLst>
        </xdr:cNvPr>
        <xdr:cNvSpPr/>
      </xdr:nvSpPr>
      <xdr:spPr>
        <a:xfrm>
          <a:off x="1774190" y="13553349"/>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57694</xdr:rowOff>
    </xdr:from>
    <xdr:to>
      <xdr:col>15</xdr:col>
      <xdr:colOff>50800</xdr:colOff>
      <xdr:row>79</xdr:row>
      <xdr:rowOff>116477</xdr:rowOff>
    </xdr:to>
    <xdr:cxnSp macro="">
      <xdr:nvCxnSpPr>
        <xdr:cNvPr id="214" name="直線コネクタ 213">
          <a:extLst>
            <a:ext uri="{FF2B5EF4-FFF2-40B4-BE49-F238E27FC236}">
              <a16:creationId xmlns:a16="http://schemas.microsoft.com/office/drawing/2014/main" id="{D0A41FC8-A7E1-4F88-A615-96889041C337}"/>
            </a:ext>
          </a:extLst>
        </xdr:cNvPr>
        <xdr:cNvCxnSpPr/>
      </xdr:nvCxnSpPr>
      <xdr:spPr>
        <a:xfrm>
          <a:off x="1828800" y="13598434"/>
          <a:ext cx="797560" cy="6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119562</xdr:rowOff>
    </xdr:from>
    <xdr:to>
      <xdr:col>6</xdr:col>
      <xdr:colOff>38100</xdr:colOff>
      <xdr:row>79</xdr:row>
      <xdr:rowOff>49712</xdr:rowOff>
    </xdr:to>
    <xdr:sp macro="" textlink="">
      <xdr:nvSpPr>
        <xdr:cNvPr id="215" name="楕円 214">
          <a:extLst>
            <a:ext uri="{FF2B5EF4-FFF2-40B4-BE49-F238E27FC236}">
              <a16:creationId xmlns:a16="http://schemas.microsoft.com/office/drawing/2014/main" id="{0429D448-4AC2-417A-9E85-694EB2E7A3BC}"/>
            </a:ext>
          </a:extLst>
        </xdr:cNvPr>
        <xdr:cNvSpPr/>
      </xdr:nvSpPr>
      <xdr:spPr>
        <a:xfrm>
          <a:off x="988060" y="13494567"/>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170362</xdr:rowOff>
    </xdr:from>
    <xdr:to>
      <xdr:col>10</xdr:col>
      <xdr:colOff>114300</xdr:colOff>
      <xdr:row>79</xdr:row>
      <xdr:rowOff>57694</xdr:rowOff>
    </xdr:to>
    <xdr:cxnSp macro="">
      <xdr:nvCxnSpPr>
        <xdr:cNvPr id="216" name="直線コネクタ 215">
          <a:extLst>
            <a:ext uri="{FF2B5EF4-FFF2-40B4-BE49-F238E27FC236}">
              <a16:creationId xmlns:a16="http://schemas.microsoft.com/office/drawing/2014/main" id="{F15E939E-8926-4C63-B729-2674693EBC26}"/>
            </a:ext>
          </a:extLst>
        </xdr:cNvPr>
        <xdr:cNvCxnSpPr/>
      </xdr:nvCxnSpPr>
      <xdr:spPr>
        <a:xfrm>
          <a:off x="1031240" y="13547272"/>
          <a:ext cx="797560" cy="5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168201</xdr:rowOff>
    </xdr:from>
    <xdr:ext cx="405111" cy="259045"/>
    <xdr:sp macro="" textlink="">
      <xdr:nvSpPr>
        <xdr:cNvPr id="217" name="n_1aveValue【福祉施設】&#10;有形固定資産減価償却率">
          <a:extLst>
            <a:ext uri="{FF2B5EF4-FFF2-40B4-BE49-F238E27FC236}">
              <a16:creationId xmlns:a16="http://schemas.microsoft.com/office/drawing/2014/main" id="{37FD4985-4C74-4552-B243-2B17AB70A4D8}"/>
            </a:ext>
          </a:extLst>
        </xdr:cNvPr>
        <xdr:cNvSpPr txBox="1"/>
      </xdr:nvSpPr>
      <xdr:spPr>
        <a:xfrm>
          <a:off x="3239144" y="14230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127379</xdr:rowOff>
    </xdr:from>
    <xdr:ext cx="405111" cy="259045"/>
    <xdr:sp macro="" textlink="">
      <xdr:nvSpPr>
        <xdr:cNvPr id="218" name="n_2aveValue【福祉施設】&#10;有形固定資産減価償却率">
          <a:extLst>
            <a:ext uri="{FF2B5EF4-FFF2-40B4-BE49-F238E27FC236}">
              <a16:creationId xmlns:a16="http://schemas.microsoft.com/office/drawing/2014/main" id="{E173D84A-665A-412A-A482-2E6BD5A53687}"/>
            </a:ext>
          </a:extLst>
        </xdr:cNvPr>
        <xdr:cNvSpPr txBox="1"/>
      </xdr:nvSpPr>
      <xdr:spPr>
        <a:xfrm>
          <a:off x="2439044" y="14190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115950</xdr:rowOff>
    </xdr:from>
    <xdr:ext cx="405111" cy="259045"/>
    <xdr:sp macro="" textlink="">
      <xdr:nvSpPr>
        <xdr:cNvPr id="219" name="n_3aveValue【福祉施設】&#10;有形固定資産減価償却率">
          <a:extLst>
            <a:ext uri="{FF2B5EF4-FFF2-40B4-BE49-F238E27FC236}">
              <a16:creationId xmlns:a16="http://schemas.microsoft.com/office/drawing/2014/main" id="{F45102D1-013D-4335-A67A-94CFD4C5E6C3}"/>
            </a:ext>
          </a:extLst>
        </xdr:cNvPr>
        <xdr:cNvSpPr txBox="1"/>
      </xdr:nvSpPr>
      <xdr:spPr>
        <a:xfrm>
          <a:off x="1641484" y="1417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70229</xdr:rowOff>
    </xdr:from>
    <xdr:ext cx="405111" cy="259045"/>
    <xdr:sp macro="" textlink="">
      <xdr:nvSpPr>
        <xdr:cNvPr id="220" name="n_4aveValue【福祉施設】&#10;有形固定資産減価償却率">
          <a:extLst>
            <a:ext uri="{FF2B5EF4-FFF2-40B4-BE49-F238E27FC236}">
              <a16:creationId xmlns:a16="http://schemas.microsoft.com/office/drawing/2014/main" id="{A5118614-459E-4310-9C96-C4BB98DE1B44}"/>
            </a:ext>
          </a:extLst>
        </xdr:cNvPr>
        <xdr:cNvSpPr txBox="1"/>
      </xdr:nvSpPr>
      <xdr:spPr>
        <a:xfrm>
          <a:off x="855354" y="14127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71138</xdr:rowOff>
    </xdr:from>
    <xdr:ext cx="405111" cy="259045"/>
    <xdr:sp macro="" textlink="">
      <xdr:nvSpPr>
        <xdr:cNvPr id="221" name="n_1mainValue【福祉施設】&#10;有形固定資産減価償却率">
          <a:extLst>
            <a:ext uri="{FF2B5EF4-FFF2-40B4-BE49-F238E27FC236}">
              <a16:creationId xmlns:a16="http://schemas.microsoft.com/office/drawing/2014/main" id="{D8E4615B-3C72-4D9D-BA63-8D5F65A4B3A5}"/>
            </a:ext>
          </a:extLst>
        </xdr:cNvPr>
        <xdr:cNvSpPr txBox="1"/>
      </xdr:nvSpPr>
      <xdr:spPr>
        <a:xfrm>
          <a:off x="3239144" y="13442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12354</xdr:rowOff>
    </xdr:from>
    <xdr:ext cx="405111" cy="259045"/>
    <xdr:sp macro="" textlink="">
      <xdr:nvSpPr>
        <xdr:cNvPr id="222" name="n_2mainValue【福祉施設】&#10;有形固定資産減価償却率">
          <a:extLst>
            <a:ext uri="{FF2B5EF4-FFF2-40B4-BE49-F238E27FC236}">
              <a16:creationId xmlns:a16="http://schemas.microsoft.com/office/drawing/2014/main" id="{0AD92C3F-1CA9-440F-81CB-0C1814AF5858}"/>
            </a:ext>
          </a:extLst>
        </xdr:cNvPr>
        <xdr:cNvSpPr txBox="1"/>
      </xdr:nvSpPr>
      <xdr:spPr>
        <a:xfrm>
          <a:off x="2439044" y="13389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125021</xdr:rowOff>
    </xdr:from>
    <xdr:ext cx="405111" cy="259045"/>
    <xdr:sp macro="" textlink="">
      <xdr:nvSpPr>
        <xdr:cNvPr id="223" name="n_3mainValue【福祉施設】&#10;有形固定資産減価償却率">
          <a:extLst>
            <a:ext uri="{FF2B5EF4-FFF2-40B4-BE49-F238E27FC236}">
              <a16:creationId xmlns:a16="http://schemas.microsoft.com/office/drawing/2014/main" id="{3D031B6C-C1B2-45D1-9182-27799BF893ED}"/>
            </a:ext>
          </a:extLst>
        </xdr:cNvPr>
        <xdr:cNvSpPr txBox="1"/>
      </xdr:nvSpPr>
      <xdr:spPr>
        <a:xfrm>
          <a:off x="1641484" y="13328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66239</xdr:rowOff>
    </xdr:from>
    <xdr:ext cx="405111" cy="259045"/>
    <xdr:sp macro="" textlink="">
      <xdr:nvSpPr>
        <xdr:cNvPr id="224" name="n_4mainValue【福祉施設】&#10;有形固定資産減価償却率">
          <a:extLst>
            <a:ext uri="{FF2B5EF4-FFF2-40B4-BE49-F238E27FC236}">
              <a16:creationId xmlns:a16="http://schemas.microsoft.com/office/drawing/2014/main" id="{E3DE88E3-D5CB-49E6-955A-D11637A09450}"/>
            </a:ext>
          </a:extLst>
        </xdr:cNvPr>
        <xdr:cNvSpPr txBox="1"/>
      </xdr:nvSpPr>
      <xdr:spPr>
        <a:xfrm>
          <a:off x="855354" y="13265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5" name="正方形/長方形 224">
          <a:extLst>
            <a:ext uri="{FF2B5EF4-FFF2-40B4-BE49-F238E27FC236}">
              <a16:creationId xmlns:a16="http://schemas.microsoft.com/office/drawing/2014/main" id="{50E1A3A6-E798-475E-B409-8D50644C06B1}"/>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6" name="正方形/長方形 225">
          <a:extLst>
            <a:ext uri="{FF2B5EF4-FFF2-40B4-BE49-F238E27FC236}">
              <a16:creationId xmlns:a16="http://schemas.microsoft.com/office/drawing/2014/main" id="{4AED7E91-AACD-4222-A59A-A00D712E2659}"/>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7" name="正方形/長方形 226">
          <a:extLst>
            <a:ext uri="{FF2B5EF4-FFF2-40B4-BE49-F238E27FC236}">
              <a16:creationId xmlns:a16="http://schemas.microsoft.com/office/drawing/2014/main" id="{3FA1FFD4-2F97-48F0-B4EB-63C87CE75803}"/>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8" name="正方形/長方形 227">
          <a:extLst>
            <a:ext uri="{FF2B5EF4-FFF2-40B4-BE49-F238E27FC236}">
              <a16:creationId xmlns:a16="http://schemas.microsoft.com/office/drawing/2014/main" id="{324AD898-1E60-4D75-801F-4B0A7BC058B1}"/>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9" name="正方形/長方形 228">
          <a:extLst>
            <a:ext uri="{FF2B5EF4-FFF2-40B4-BE49-F238E27FC236}">
              <a16:creationId xmlns:a16="http://schemas.microsoft.com/office/drawing/2014/main" id="{2E4AE945-446F-45B1-868B-0B4D99BDAD4C}"/>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0" name="正方形/長方形 229">
          <a:extLst>
            <a:ext uri="{FF2B5EF4-FFF2-40B4-BE49-F238E27FC236}">
              <a16:creationId xmlns:a16="http://schemas.microsoft.com/office/drawing/2014/main" id="{2A757AC1-6839-442E-9159-DF04C9B6EB1A}"/>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1" name="正方形/長方形 230">
          <a:extLst>
            <a:ext uri="{FF2B5EF4-FFF2-40B4-BE49-F238E27FC236}">
              <a16:creationId xmlns:a16="http://schemas.microsoft.com/office/drawing/2014/main" id="{C393145D-9CB0-4C89-9A9D-C84C57FC0D71}"/>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2" name="正方形/長方形 231">
          <a:extLst>
            <a:ext uri="{FF2B5EF4-FFF2-40B4-BE49-F238E27FC236}">
              <a16:creationId xmlns:a16="http://schemas.microsoft.com/office/drawing/2014/main" id="{56B14578-B84F-47EE-AF85-0CC54DE5DD69}"/>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3" name="テキスト ボックス 232">
          <a:extLst>
            <a:ext uri="{FF2B5EF4-FFF2-40B4-BE49-F238E27FC236}">
              <a16:creationId xmlns:a16="http://schemas.microsoft.com/office/drawing/2014/main" id="{1CCCD2FA-4A9E-4F3D-A327-E686548C025D}"/>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4" name="直線コネクタ 233">
          <a:extLst>
            <a:ext uri="{FF2B5EF4-FFF2-40B4-BE49-F238E27FC236}">
              <a16:creationId xmlns:a16="http://schemas.microsoft.com/office/drawing/2014/main" id="{1FDA79E2-C8A1-4C47-B615-0AA75710FDD5}"/>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5" name="直線コネクタ 234">
          <a:extLst>
            <a:ext uri="{FF2B5EF4-FFF2-40B4-BE49-F238E27FC236}">
              <a16:creationId xmlns:a16="http://schemas.microsoft.com/office/drawing/2014/main" id="{4743584F-D1A8-4B62-97A2-5C0AE83D5BDD}"/>
            </a:ext>
          </a:extLst>
        </xdr:cNvPr>
        <xdr:cNvCxnSpPr/>
      </xdr:nvCxnSpPr>
      <xdr:spPr>
        <a:xfrm>
          <a:off x="5960110" y="1485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6" name="テキスト ボックス 235">
          <a:extLst>
            <a:ext uri="{FF2B5EF4-FFF2-40B4-BE49-F238E27FC236}">
              <a16:creationId xmlns:a16="http://schemas.microsoft.com/office/drawing/2014/main" id="{9DF40635-580F-47E9-8573-8C9E990DEADD}"/>
            </a:ext>
          </a:extLst>
        </xdr:cNvPr>
        <xdr:cNvSpPr txBox="1"/>
      </xdr:nvSpPr>
      <xdr:spPr>
        <a:xfrm>
          <a:off x="5527221"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7" name="直線コネクタ 236">
          <a:extLst>
            <a:ext uri="{FF2B5EF4-FFF2-40B4-BE49-F238E27FC236}">
              <a16:creationId xmlns:a16="http://schemas.microsoft.com/office/drawing/2014/main" id="{47AFA43C-FB4C-4332-BAD2-DC0482AF684F}"/>
            </a:ext>
          </a:extLst>
        </xdr:cNvPr>
        <xdr:cNvCxnSpPr/>
      </xdr:nvCxnSpPr>
      <xdr:spPr>
        <a:xfrm>
          <a:off x="5960110" y="1447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8" name="テキスト ボックス 237">
          <a:extLst>
            <a:ext uri="{FF2B5EF4-FFF2-40B4-BE49-F238E27FC236}">
              <a16:creationId xmlns:a16="http://schemas.microsoft.com/office/drawing/2014/main" id="{BE78DACF-F7B6-4F0D-9D73-3209D6F4159B}"/>
            </a:ext>
          </a:extLst>
        </xdr:cNvPr>
        <xdr:cNvSpPr txBox="1"/>
      </xdr:nvSpPr>
      <xdr:spPr>
        <a:xfrm>
          <a:off x="5527221" y="1433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9" name="直線コネクタ 238">
          <a:extLst>
            <a:ext uri="{FF2B5EF4-FFF2-40B4-BE49-F238E27FC236}">
              <a16:creationId xmlns:a16="http://schemas.microsoft.com/office/drawing/2014/main" id="{372616C5-782F-4AC5-BF92-126ACD2D9535}"/>
            </a:ext>
          </a:extLst>
        </xdr:cNvPr>
        <xdr:cNvCxnSpPr/>
      </xdr:nvCxnSpPr>
      <xdr:spPr>
        <a:xfrm>
          <a:off x="5960110" y="1409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40" name="テキスト ボックス 239">
          <a:extLst>
            <a:ext uri="{FF2B5EF4-FFF2-40B4-BE49-F238E27FC236}">
              <a16:creationId xmlns:a16="http://schemas.microsoft.com/office/drawing/2014/main" id="{064CE545-CE34-4364-BC84-9965687CFC98}"/>
            </a:ext>
          </a:extLst>
        </xdr:cNvPr>
        <xdr:cNvSpPr txBox="1"/>
      </xdr:nvSpPr>
      <xdr:spPr>
        <a:xfrm>
          <a:off x="5527221" y="1395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41" name="直線コネクタ 240">
          <a:extLst>
            <a:ext uri="{FF2B5EF4-FFF2-40B4-BE49-F238E27FC236}">
              <a16:creationId xmlns:a16="http://schemas.microsoft.com/office/drawing/2014/main" id="{0C0C4462-A70A-4CFA-9A25-E07E59F8427C}"/>
            </a:ext>
          </a:extLst>
        </xdr:cNvPr>
        <xdr:cNvCxnSpPr/>
      </xdr:nvCxnSpPr>
      <xdr:spPr>
        <a:xfrm>
          <a:off x="5960110" y="1371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42" name="テキスト ボックス 241">
          <a:extLst>
            <a:ext uri="{FF2B5EF4-FFF2-40B4-BE49-F238E27FC236}">
              <a16:creationId xmlns:a16="http://schemas.microsoft.com/office/drawing/2014/main" id="{0A66F10C-331F-430C-8554-6C55090C1A60}"/>
            </a:ext>
          </a:extLst>
        </xdr:cNvPr>
        <xdr:cNvSpPr txBox="1"/>
      </xdr:nvSpPr>
      <xdr:spPr>
        <a:xfrm>
          <a:off x="5527221" y="1357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3" name="直線コネクタ 242">
          <a:extLst>
            <a:ext uri="{FF2B5EF4-FFF2-40B4-BE49-F238E27FC236}">
              <a16:creationId xmlns:a16="http://schemas.microsoft.com/office/drawing/2014/main" id="{20953857-1CE9-4822-BDF3-50C76B42E262}"/>
            </a:ext>
          </a:extLst>
        </xdr:cNvPr>
        <xdr:cNvCxnSpPr/>
      </xdr:nvCxnSpPr>
      <xdr:spPr>
        <a:xfrm>
          <a:off x="5960110" y="1333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4" name="テキスト ボックス 243">
          <a:extLst>
            <a:ext uri="{FF2B5EF4-FFF2-40B4-BE49-F238E27FC236}">
              <a16:creationId xmlns:a16="http://schemas.microsoft.com/office/drawing/2014/main" id="{6D0EAC55-41F3-478B-A7F2-0F705DC021DC}"/>
            </a:ext>
          </a:extLst>
        </xdr:cNvPr>
        <xdr:cNvSpPr txBox="1"/>
      </xdr:nvSpPr>
      <xdr:spPr>
        <a:xfrm>
          <a:off x="5527221" y="1319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5" name="直線コネクタ 244">
          <a:extLst>
            <a:ext uri="{FF2B5EF4-FFF2-40B4-BE49-F238E27FC236}">
              <a16:creationId xmlns:a16="http://schemas.microsoft.com/office/drawing/2014/main" id="{4375B459-4223-4FEF-AC96-58E4E3D5BF23}"/>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6" name="テキスト ボックス 245">
          <a:extLst>
            <a:ext uri="{FF2B5EF4-FFF2-40B4-BE49-F238E27FC236}">
              <a16:creationId xmlns:a16="http://schemas.microsoft.com/office/drawing/2014/main" id="{5EA9DCF0-AF4F-4080-BE2C-9F3C85C15D4A}"/>
            </a:ext>
          </a:extLst>
        </xdr:cNvPr>
        <xdr:cNvSpPr txBox="1"/>
      </xdr:nvSpPr>
      <xdr:spPr>
        <a:xfrm>
          <a:off x="5527221"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7" name="【福祉施設】&#10;一人当たり面積グラフ枠">
          <a:extLst>
            <a:ext uri="{FF2B5EF4-FFF2-40B4-BE49-F238E27FC236}">
              <a16:creationId xmlns:a16="http://schemas.microsoft.com/office/drawing/2014/main" id="{7B889094-3433-4EBA-87A8-FF99C2FE0C0D}"/>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33147</xdr:rowOff>
    </xdr:from>
    <xdr:to>
      <xdr:col>54</xdr:col>
      <xdr:colOff>189865</xdr:colOff>
      <xdr:row>86</xdr:row>
      <xdr:rowOff>102108</xdr:rowOff>
    </xdr:to>
    <xdr:cxnSp macro="">
      <xdr:nvCxnSpPr>
        <xdr:cNvPr id="248" name="直線コネクタ 247">
          <a:extLst>
            <a:ext uri="{FF2B5EF4-FFF2-40B4-BE49-F238E27FC236}">
              <a16:creationId xmlns:a16="http://schemas.microsoft.com/office/drawing/2014/main" id="{97200A96-CE28-4718-B6C7-5DB718DAE6F3}"/>
            </a:ext>
          </a:extLst>
        </xdr:cNvPr>
        <xdr:cNvCxnSpPr/>
      </xdr:nvCxnSpPr>
      <xdr:spPr>
        <a:xfrm flipV="1">
          <a:off x="9429115" y="13232892"/>
          <a:ext cx="0" cy="1610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105935</xdr:rowOff>
    </xdr:from>
    <xdr:ext cx="469744" cy="259045"/>
    <xdr:sp macro="" textlink="">
      <xdr:nvSpPr>
        <xdr:cNvPr id="249" name="【福祉施設】&#10;一人当たり面積最小値テキスト">
          <a:extLst>
            <a:ext uri="{FF2B5EF4-FFF2-40B4-BE49-F238E27FC236}">
              <a16:creationId xmlns:a16="http://schemas.microsoft.com/office/drawing/2014/main" id="{12C05252-646A-41B6-B1BE-4F1937286DA6}"/>
            </a:ext>
          </a:extLst>
        </xdr:cNvPr>
        <xdr:cNvSpPr txBox="1"/>
      </xdr:nvSpPr>
      <xdr:spPr>
        <a:xfrm>
          <a:off x="9467850" y="14848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102108</xdr:rowOff>
    </xdr:from>
    <xdr:to>
      <xdr:col>55</xdr:col>
      <xdr:colOff>88900</xdr:colOff>
      <xdr:row>86</xdr:row>
      <xdr:rowOff>102108</xdr:rowOff>
    </xdr:to>
    <xdr:cxnSp macro="">
      <xdr:nvCxnSpPr>
        <xdr:cNvPr id="250" name="直線コネクタ 249">
          <a:extLst>
            <a:ext uri="{FF2B5EF4-FFF2-40B4-BE49-F238E27FC236}">
              <a16:creationId xmlns:a16="http://schemas.microsoft.com/office/drawing/2014/main" id="{E75D0843-7FA6-4E98-8830-667C79CD7DE9}"/>
            </a:ext>
          </a:extLst>
        </xdr:cNvPr>
        <xdr:cNvCxnSpPr/>
      </xdr:nvCxnSpPr>
      <xdr:spPr>
        <a:xfrm>
          <a:off x="9356090" y="14842998"/>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151274</xdr:rowOff>
    </xdr:from>
    <xdr:ext cx="469744" cy="259045"/>
    <xdr:sp macro="" textlink="">
      <xdr:nvSpPr>
        <xdr:cNvPr id="251" name="【福祉施設】&#10;一人当たり面積最大値テキスト">
          <a:extLst>
            <a:ext uri="{FF2B5EF4-FFF2-40B4-BE49-F238E27FC236}">
              <a16:creationId xmlns:a16="http://schemas.microsoft.com/office/drawing/2014/main" id="{4ADFB79E-DA4A-40A9-8FEE-5958858797E7}"/>
            </a:ext>
          </a:extLst>
        </xdr:cNvPr>
        <xdr:cNvSpPr txBox="1"/>
      </xdr:nvSpPr>
      <xdr:spPr>
        <a:xfrm>
          <a:off x="9467850" y="13010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33147</xdr:rowOff>
    </xdr:from>
    <xdr:to>
      <xdr:col>55</xdr:col>
      <xdr:colOff>88900</xdr:colOff>
      <xdr:row>77</xdr:row>
      <xdr:rowOff>33147</xdr:rowOff>
    </xdr:to>
    <xdr:cxnSp macro="">
      <xdr:nvCxnSpPr>
        <xdr:cNvPr id="252" name="直線コネクタ 251">
          <a:extLst>
            <a:ext uri="{FF2B5EF4-FFF2-40B4-BE49-F238E27FC236}">
              <a16:creationId xmlns:a16="http://schemas.microsoft.com/office/drawing/2014/main" id="{882F66D4-5313-4179-9015-B76000DFA983}"/>
            </a:ext>
          </a:extLst>
        </xdr:cNvPr>
        <xdr:cNvCxnSpPr/>
      </xdr:nvCxnSpPr>
      <xdr:spPr>
        <a:xfrm>
          <a:off x="9356090" y="13232892"/>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76598</xdr:rowOff>
    </xdr:from>
    <xdr:ext cx="469744" cy="259045"/>
    <xdr:sp macro="" textlink="">
      <xdr:nvSpPr>
        <xdr:cNvPr id="253" name="【福祉施設】&#10;一人当たり面積平均値テキスト">
          <a:extLst>
            <a:ext uri="{FF2B5EF4-FFF2-40B4-BE49-F238E27FC236}">
              <a16:creationId xmlns:a16="http://schemas.microsoft.com/office/drawing/2014/main" id="{74E3007D-8924-4522-B295-048AEFB9F966}"/>
            </a:ext>
          </a:extLst>
        </xdr:cNvPr>
        <xdr:cNvSpPr txBox="1"/>
      </xdr:nvSpPr>
      <xdr:spPr>
        <a:xfrm>
          <a:off x="9467850" y="14478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98171</xdr:rowOff>
    </xdr:from>
    <xdr:to>
      <xdr:col>55</xdr:col>
      <xdr:colOff>50800</xdr:colOff>
      <xdr:row>85</xdr:row>
      <xdr:rowOff>28321</xdr:rowOff>
    </xdr:to>
    <xdr:sp macro="" textlink="">
      <xdr:nvSpPr>
        <xdr:cNvPr id="254" name="フローチャート: 判断 253">
          <a:extLst>
            <a:ext uri="{FF2B5EF4-FFF2-40B4-BE49-F238E27FC236}">
              <a16:creationId xmlns:a16="http://schemas.microsoft.com/office/drawing/2014/main" id="{D9D15CAA-4703-4F94-B9B6-7680C306DF6A}"/>
            </a:ext>
          </a:extLst>
        </xdr:cNvPr>
        <xdr:cNvSpPr/>
      </xdr:nvSpPr>
      <xdr:spPr>
        <a:xfrm>
          <a:off x="9394190" y="14496161"/>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106172</xdr:rowOff>
    </xdr:from>
    <xdr:to>
      <xdr:col>50</xdr:col>
      <xdr:colOff>165100</xdr:colOff>
      <xdr:row>85</xdr:row>
      <xdr:rowOff>36322</xdr:rowOff>
    </xdr:to>
    <xdr:sp macro="" textlink="">
      <xdr:nvSpPr>
        <xdr:cNvPr id="255" name="フローチャート: 判断 254">
          <a:extLst>
            <a:ext uri="{FF2B5EF4-FFF2-40B4-BE49-F238E27FC236}">
              <a16:creationId xmlns:a16="http://schemas.microsoft.com/office/drawing/2014/main" id="{FFFF7315-98D3-4FF3-AE56-DD395A13B80F}"/>
            </a:ext>
          </a:extLst>
        </xdr:cNvPr>
        <xdr:cNvSpPr/>
      </xdr:nvSpPr>
      <xdr:spPr>
        <a:xfrm>
          <a:off x="8632190" y="14506067"/>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109601</xdr:rowOff>
    </xdr:from>
    <xdr:to>
      <xdr:col>46</xdr:col>
      <xdr:colOff>38100</xdr:colOff>
      <xdr:row>85</xdr:row>
      <xdr:rowOff>39751</xdr:rowOff>
    </xdr:to>
    <xdr:sp macro="" textlink="">
      <xdr:nvSpPr>
        <xdr:cNvPr id="256" name="フローチャート: 判断 255">
          <a:extLst>
            <a:ext uri="{FF2B5EF4-FFF2-40B4-BE49-F238E27FC236}">
              <a16:creationId xmlns:a16="http://schemas.microsoft.com/office/drawing/2014/main" id="{717A5D9B-0228-413B-9D97-EF878ED7763E}"/>
            </a:ext>
          </a:extLst>
        </xdr:cNvPr>
        <xdr:cNvSpPr/>
      </xdr:nvSpPr>
      <xdr:spPr>
        <a:xfrm>
          <a:off x="7846060" y="1450949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69214</xdr:rowOff>
    </xdr:from>
    <xdr:to>
      <xdr:col>41</xdr:col>
      <xdr:colOff>101600</xdr:colOff>
      <xdr:row>84</xdr:row>
      <xdr:rowOff>170814</xdr:rowOff>
    </xdr:to>
    <xdr:sp macro="" textlink="">
      <xdr:nvSpPr>
        <xdr:cNvPr id="257" name="フローチャート: 判断 256">
          <a:extLst>
            <a:ext uri="{FF2B5EF4-FFF2-40B4-BE49-F238E27FC236}">
              <a16:creationId xmlns:a16="http://schemas.microsoft.com/office/drawing/2014/main" id="{0D050F19-139C-4471-8302-4A844C05E22E}"/>
            </a:ext>
          </a:extLst>
        </xdr:cNvPr>
        <xdr:cNvSpPr/>
      </xdr:nvSpPr>
      <xdr:spPr>
        <a:xfrm>
          <a:off x="7029450" y="14469109"/>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46737</xdr:rowOff>
    </xdr:from>
    <xdr:to>
      <xdr:col>36</xdr:col>
      <xdr:colOff>165100</xdr:colOff>
      <xdr:row>84</xdr:row>
      <xdr:rowOff>148337</xdr:rowOff>
    </xdr:to>
    <xdr:sp macro="" textlink="">
      <xdr:nvSpPr>
        <xdr:cNvPr id="258" name="フローチャート: 判断 257">
          <a:extLst>
            <a:ext uri="{FF2B5EF4-FFF2-40B4-BE49-F238E27FC236}">
              <a16:creationId xmlns:a16="http://schemas.microsoft.com/office/drawing/2014/main" id="{AB2BD071-45C2-457F-8DF0-C4EBDAA7E346}"/>
            </a:ext>
          </a:extLst>
        </xdr:cNvPr>
        <xdr:cNvSpPr/>
      </xdr:nvSpPr>
      <xdr:spPr>
        <a:xfrm>
          <a:off x="6231890" y="14450442"/>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3C8B6E8C-E2E2-4F0B-9439-BC827D8BF153}"/>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60713175-DA83-4029-B9DC-C6F1D0F8DB5F}"/>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0859DFB1-0E78-45DD-8487-6BA8F3C85061}"/>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955F6A41-572D-4E29-A67A-40109A5F3C15}"/>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8FBCB482-7598-43D8-83B5-7A9579D4C5AB}"/>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4826</xdr:rowOff>
    </xdr:from>
    <xdr:to>
      <xdr:col>55</xdr:col>
      <xdr:colOff>50800</xdr:colOff>
      <xdr:row>82</xdr:row>
      <xdr:rowOff>106426</xdr:rowOff>
    </xdr:to>
    <xdr:sp macro="" textlink="">
      <xdr:nvSpPr>
        <xdr:cNvPr id="264" name="楕円 263">
          <a:extLst>
            <a:ext uri="{FF2B5EF4-FFF2-40B4-BE49-F238E27FC236}">
              <a16:creationId xmlns:a16="http://schemas.microsoft.com/office/drawing/2014/main" id="{7CC3A06C-C358-463A-8017-AE86C0EBEA5D}"/>
            </a:ext>
          </a:extLst>
        </xdr:cNvPr>
        <xdr:cNvSpPr/>
      </xdr:nvSpPr>
      <xdr:spPr>
        <a:xfrm>
          <a:off x="9394190" y="14065631"/>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27703</xdr:rowOff>
    </xdr:from>
    <xdr:ext cx="469744" cy="259045"/>
    <xdr:sp macro="" textlink="">
      <xdr:nvSpPr>
        <xdr:cNvPr id="265" name="【福祉施設】&#10;一人当たり面積該当値テキスト">
          <a:extLst>
            <a:ext uri="{FF2B5EF4-FFF2-40B4-BE49-F238E27FC236}">
              <a16:creationId xmlns:a16="http://schemas.microsoft.com/office/drawing/2014/main" id="{69C43491-A227-479B-8073-0A3D1ACC70DA}"/>
            </a:ext>
          </a:extLst>
        </xdr:cNvPr>
        <xdr:cNvSpPr txBox="1"/>
      </xdr:nvSpPr>
      <xdr:spPr>
        <a:xfrm>
          <a:off x="9467850" y="13913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18923</xdr:rowOff>
    </xdr:from>
    <xdr:to>
      <xdr:col>50</xdr:col>
      <xdr:colOff>165100</xdr:colOff>
      <xdr:row>82</xdr:row>
      <xdr:rowOff>120523</xdr:rowOff>
    </xdr:to>
    <xdr:sp macro="" textlink="">
      <xdr:nvSpPr>
        <xdr:cNvPr id="266" name="楕円 265">
          <a:extLst>
            <a:ext uri="{FF2B5EF4-FFF2-40B4-BE49-F238E27FC236}">
              <a16:creationId xmlns:a16="http://schemas.microsoft.com/office/drawing/2014/main" id="{25AC5498-740F-41AF-A8DE-0D75361CD3DA}"/>
            </a:ext>
          </a:extLst>
        </xdr:cNvPr>
        <xdr:cNvSpPr/>
      </xdr:nvSpPr>
      <xdr:spPr>
        <a:xfrm>
          <a:off x="8632190" y="14081633"/>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55626</xdr:rowOff>
    </xdr:from>
    <xdr:to>
      <xdr:col>55</xdr:col>
      <xdr:colOff>0</xdr:colOff>
      <xdr:row>82</xdr:row>
      <xdr:rowOff>69723</xdr:rowOff>
    </xdr:to>
    <xdr:cxnSp macro="">
      <xdr:nvCxnSpPr>
        <xdr:cNvPr id="267" name="直線コネクタ 266">
          <a:extLst>
            <a:ext uri="{FF2B5EF4-FFF2-40B4-BE49-F238E27FC236}">
              <a16:creationId xmlns:a16="http://schemas.microsoft.com/office/drawing/2014/main" id="{93CD62CA-08AD-49EB-9066-0E6AAC0400A8}"/>
            </a:ext>
          </a:extLst>
        </xdr:cNvPr>
        <xdr:cNvCxnSpPr/>
      </xdr:nvCxnSpPr>
      <xdr:spPr>
        <a:xfrm flipV="1">
          <a:off x="8686800" y="14118336"/>
          <a:ext cx="74295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34162</xdr:rowOff>
    </xdr:from>
    <xdr:to>
      <xdr:col>46</xdr:col>
      <xdr:colOff>38100</xdr:colOff>
      <xdr:row>82</xdr:row>
      <xdr:rowOff>135762</xdr:rowOff>
    </xdr:to>
    <xdr:sp macro="" textlink="">
      <xdr:nvSpPr>
        <xdr:cNvPr id="268" name="楕円 267">
          <a:extLst>
            <a:ext uri="{FF2B5EF4-FFF2-40B4-BE49-F238E27FC236}">
              <a16:creationId xmlns:a16="http://schemas.microsoft.com/office/drawing/2014/main" id="{B9D9D45F-3E26-4E06-AFAE-EB20A8DC362B}"/>
            </a:ext>
          </a:extLst>
        </xdr:cNvPr>
        <xdr:cNvSpPr/>
      </xdr:nvSpPr>
      <xdr:spPr>
        <a:xfrm>
          <a:off x="7846060" y="14091157"/>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69723</xdr:rowOff>
    </xdr:from>
    <xdr:to>
      <xdr:col>50</xdr:col>
      <xdr:colOff>114300</xdr:colOff>
      <xdr:row>82</xdr:row>
      <xdr:rowOff>84962</xdr:rowOff>
    </xdr:to>
    <xdr:cxnSp macro="">
      <xdr:nvCxnSpPr>
        <xdr:cNvPr id="269" name="直線コネクタ 268">
          <a:extLst>
            <a:ext uri="{FF2B5EF4-FFF2-40B4-BE49-F238E27FC236}">
              <a16:creationId xmlns:a16="http://schemas.microsoft.com/office/drawing/2014/main" id="{4C097604-DCDE-457F-8434-C7929158564F}"/>
            </a:ext>
          </a:extLst>
        </xdr:cNvPr>
        <xdr:cNvCxnSpPr/>
      </xdr:nvCxnSpPr>
      <xdr:spPr>
        <a:xfrm flipV="1">
          <a:off x="7889240" y="14126718"/>
          <a:ext cx="797560" cy="1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50927</xdr:rowOff>
    </xdr:from>
    <xdr:to>
      <xdr:col>41</xdr:col>
      <xdr:colOff>101600</xdr:colOff>
      <xdr:row>82</xdr:row>
      <xdr:rowOff>152527</xdr:rowOff>
    </xdr:to>
    <xdr:sp macro="" textlink="">
      <xdr:nvSpPr>
        <xdr:cNvPr id="270" name="楕円 269">
          <a:extLst>
            <a:ext uri="{FF2B5EF4-FFF2-40B4-BE49-F238E27FC236}">
              <a16:creationId xmlns:a16="http://schemas.microsoft.com/office/drawing/2014/main" id="{5645B47F-5C57-4556-8BF9-672F10AA0E11}"/>
            </a:ext>
          </a:extLst>
        </xdr:cNvPr>
        <xdr:cNvSpPr/>
      </xdr:nvSpPr>
      <xdr:spPr>
        <a:xfrm>
          <a:off x="7029450" y="14113637"/>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84962</xdr:rowOff>
    </xdr:from>
    <xdr:to>
      <xdr:col>45</xdr:col>
      <xdr:colOff>177800</xdr:colOff>
      <xdr:row>82</xdr:row>
      <xdr:rowOff>101727</xdr:rowOff>
    </xdr:to>
    <xdr:cxnSp macro="">
      <xdr:nvCxnSpPr>
        <xdr:cNvPr id="271" name="直線コネクタ 270">
          <a:extLst>
            <a:ext uri="{FF2B5EF4-FFF2-40B4-BE49-F238E27FC236}">
              <a16:creationId xmlns:a16="http://schemas.microsoft.com/office/drawing/2014/main" id="{F4374C99-4098-4A4A-9C9D-452D85C778DF}"/>
            </a:ext>
          </a:extLst>
        </xdr:cNvPr>
        <xdr:cNvCxnSpPr/>
      </xdr:nvCxnSpPr>
      <xdr:spPr>
        <a:xfrm flipV="1">
          <a:off x="7084060" y="14145767"/>
          <a:ext cx="805180" cy="11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66167</xdr:rowOff>
    </xdr:from>
    <xdr:to>
      <xdr:col>36</xdr:col>
      <xdr:colOff>165100</xdr:colOff>
      <xdr:row>82</xdr:row>
      <xdr:rowOff>167767</xdr:rowOff>
    </xdr:to>
    <xdr:sp macro="" textlink="">
      <xdr:nvSpPr>
        <xdr:cNvPr id="272" name="楕円 271">
          <a:extLst>
            <a:ext uri="{FF2B5EF4-FFF2-40B4-BE49-F238E27FC236}">
              <a16:creationId xmlns:a16="http://schemas.microsoft.com/office/drawing/2014/main" id="{82FA7CD0-4677-4C2F-B116-79C024A81359}"/>
            </a:ext>
          </a:extLst>
        </xdr:cNvPr>
        <xdr:cNvSpPr/>
      </xdr:nvSpPr>
      <xdr:spPr>
        <a:xfrm>
          <a:off x="6231890" y="14123162"/>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101727</xdr:rowOff>
    </xdr:from>
    <xdr:to>
      <xdr:col>41</xdr:col>
      <xdr:colOff>50800</xdr:colOff>
      <xdr:row>82</xdr:row>
      <xdr:rowOff>116967</xdr:rowOff>
    </xdr:to>
    <xdr:cxnSp macro="">
      <xdr:nvCxnSpPr>
        <xdr:cNvPr id="273" name="直線コネクタ 272">
          <a:extLst>
            <a:ext uri="{FF2B5EF4-FFF2-40B4-BE49-F238E27FC236}">
              <a16:creationId xmlns:a16="http://schemas.microsoft.com/office/drawing/2014/main" id="{75D965B4-8238-455A-9706-CD47534E5E40}"/>
            </a:ext>
          </a:extLst>
        </xdr:cNvPr>
        <xdr:cNvCxnSpPr/>
      </xdr:nvCxnSpPr>
      <xdr:spPr>
        <a:xfrm flipV="1">
          <a:off x="6286500" y="14156817"/>
          <a:ext cx="79756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27449</xdr:rowOff>
    </xdr:from>
    <xdr:ext cx="469744" cy="259045"/>
    <xdr:sp macro="" textlink="">
      <xdr:nvSpPr>
        <xdr:cNvPr id="274" name="n_1aveValue【福祉施設】&#10;一人当たり面積">
          <a:extLst>
            <a:ext uri="{FF2B5EF4-FFF2-40B4-BE49-F238E27FC236}">
              <a16:creationId xmlns:a16="http://schemas.microsoft.com/office/drawing/2014/main" id="{D4FC0AD8-D58D-40FF-913D-E060DAD89F33}"/>
            </a:ext>
          </a:extLst>
        </xdr:cNvPr>
        <xdr:cNvSpPr txBox="1"/>
      </xdr:nvSpPr>
      <xdr:spPr>
        <a:xfrm>
          <a:off x="8454467" y="14598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30878</xdr:rowOff>
    </xdr:from>
    <xdr:ext cx="469744" cy="259045"/>
    <xdr:sp macro="" textlink="">
      <xdr:nvSpPr>
        <xdr:cNvPr id="275" name="n_2aveValue【福祉施設】&#10;一人当たり面積">
          <a:extLst>
            <a:ext uri="{FF2B5EF4-FFF2-40B4-BE49-F238E27FC236}">
              <a16:creationId xmlns:a16="http://schemas.microsoft.com/office/drawing/2014/main" id="{7E125095-178B-4050-BCD6-6D9FAD97F480}"/>
            </a:ext>
          </a:extLst>
        </xdr:cNvPr>
        <xdr:cNvSpPr txBox="1"/>
      </xdr:nvSpPr>
      <xdr:spPr>
        <a:xfrm>
          <a:off x="7673417" y="1460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161941</xdr:rowOff>
    </xdr:from>
    <xdr:ext cx="469744" cy="259045"/>
    <xdr:sp macro="" textlink="">
      <xdr:nvSpPr>
        <xdr:cNvPr id="276" name="n_3aveValue【福祉施設】&#10;一人当たり面積">
          <a:extLst>
            <a:ext uri="{FF2B5EF4-FFF2-40B4-BE49-F238E27FC236}">
              <a16:creationId xmlns:a16="http://schemas.microsoft.com/office/drawing/2014/main" id="{5C766E6C-92EB-48D8-B468-EE223EF20441}"/>
            </a:ext>
          </a:extLst>
        </xdr:cNvPr>
        <xdr:cNvSpPr txBox="1"/>
      </xdr:nvSpPr>
      <xdr:spPr>
        <a:xfrm>
          <a:off x="6866332" y="14565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139464</xdr:rowOff>
    </xdr:from>
    <xdr:ext cx="469744" cy="259045"/>
    <xdr:sp macro="" textlink="">
      <xdr:nvSpPr>
        <xdr:cNvPr id="277" name="n_4aveValue【福祉施設】&#10;一人当たり面積">
          <a:extLst>
            <a:ext uri="{FF2B5EF4-FFF2-40B4-BE49-F238E27FC236}">
              <a16:creationId xmlns:a16="http://schemas.microsoft.com/office/drawing/2014/main" id="{B7D15C34-48A3-4317-81D7-F188A761088D}"/>
            </a:ext>
          </a:extLst>
        </xdr:cNvPr>
        <xdr:cNvSpPr txBox="1"/>
      </xdr:nvSpPr>
      <xdr:spPr>
        <a:xfrm>
          <a:off x="6068772" y="14537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137050</xdr:rowOff>
    </xdr:from>
    <xdr:ext cx="469744" cy="259045"/>
    <xdr:sp macro="" textlink="">
      <xdr:nvSpPr>
        <xdr:cNvPr id="278" name="n_1mainValue【福祉施設】&#10;一人当たり面積">
          <a:extLst>
            <a:ext uri="{FF2B5EF4-FFF2-40B4-BE49-F238E27FC236}">
              <a16:creationId xmlns:a16="http://schemas.microsoft.com/office/drawing/2014/main" id="{A985E2AB-403F-43EB-9D03-332A7B5B65D5}"/>
            </a:ext>
          </a:extLst>
        </xdr:cNvPr>
        <xdr:cNvSpPr txBox="1"/>
      </xdr:nvSpPr>
      <xdr:spPr>
        <a:xfrm>
          <a:off x="8454467" y="1384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152289</xdr:rowOff>
    </xdr:from>
    <xdr:ext cx="469744" cy="259045"/>
    <xdr:sp macro="" textlink="">
      <xdr:nvSpPr>
        <xdr:cNvPr id="279" name="n_2mainValue【福祉施設】&#10;一人当たり面積">
          <a:extLst>
            <a:ext uri="{FF2B5EF4-FFF2-40B4-BE49-F238E27FC236}">
              <a16:creationId xmlns:a16="http://schemas.microsoft.com/office/drawing/2014/main" id="{38CBC60D-A1AC-4B47-82B6-E6F9EB829605}"/>
            </a:ext>
          </a:extLst>
        </xdr:cNvPr>
        <xdr:cNvSpPr txBox="1"/>
      </xdr:nvSpPr>
      <xdr:spPr>
        <a:xfrm>
          <a:off x="7673417" y="13868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169054</xdr:rowOff>
    </xdr:from>
    <xdr:ext cx="469744" cy="259045"/>
    <xdr:sp macro="" textlink="">
      <xdr:nvSpPr>
        <xdr:cNvPr id="280" name="n_3mainValue【福祉施設】&#10;一人当たり面積">
          <a:extLst>
            <a:ext uri="{FF2B5EF4-FFF2-40B4-BE49-F238E27FC236}">
              <a16:creationId xmlns:a16="http://schemas.microsoft.com/office/drawing/2014/main" id="{B6A455C0-0C87-46EF-BFCC-8A0ECC65C305}"/>
            </a:ext>
          </a:extLst>
        </xdr:cNvPr>
        <xdr:cNvSpPr txBox="1"/>
      </xdr:nvSpPr>
      <xdr:spPr>
        <a:xfrm>
          <a:off x="6866332" y="13888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12844</xdr:rowOff>
    </xdr:from>
    <xdr:ext cx="469744" cy="259045"/>
    <xdr:sp macro="" textlink="">
      <xdr:nvSpPr>
        <xdr:cNvPr id="281" name="n_4mainValue【福祉施設】&#10;一人当たり面積">
          <a:extLst>
            <a:ext uri="{FF2B5EF4-FFF2-40B4-BE49-F238E27FC236}">
              <a16:creationId xmlns:a16="http://schemas.microsoft.com/office/drawing/2014/main" id="{B9CD8A51-CE74-4ECA-8CFF-E36F2A3B4540}"/>
            </a:ext>
          </a:extLst>
        </xdr:cNvPr>
        <xdr:cNvSpPr txBox="1"/>
      </xdr:nvSpPr>
      <xdr:spPr>
        <a:xfrm>
          <a:off x="6068772" y="13904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a:extLst>
            <a:ext uri="{FF2B5EF4-FFF2-40B4-BE49-F238E27FC236}">
              <a16:creationId xmlns:a16="http://schemas.microsoft.com/office/drawing/2014/main" id="{7933D1FC-7B2C-4DBA-BE98-710EFA5CF929}"/>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a:extLst>
            <a:ext uri="{FF2B5EF4-FFF2-40B4-BE49-F238E27FC236}">
              <a16:creationId xmlns:a16="http://schemas.microsoft.com/office/drawing/2014/main" id="{6CC66274-A670-4D6B-BA79-2EA57EB55CD6}"/>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a:extLst>
            <a:ext uri="{FF2B5EF4-FFF2-40B4-BE49-F238E27FC236}">
              <a16:creationId xmlns:a16="http://schemas.microsoft.com/office/drawing/2014/main" id="{F8577DB3-DC2E-401E-84D2-4FBA06BF03A4}"/>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a:extLst>
            <a:ext uri="{FF2B5EF4-FFF2-40B4-BE49-F238E27FC236}">
              <a16:creationId xmlns:a16="http://schemas.microsoft.com/office/drawing/2014/main" id="{B1AEBED3-153C-4A01-BCE6-4693E103EFBA}"/>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a:extLst>
            <a:ext uri="{FF2B5EF4-FFF2-40B4-BE49-F238E27FC236}">
              <a16:creationId xmlns:a16="http://schemas.microsoft.com/office/drawing/2014/main" id="{77D9F928-4E37-4C5D-8A4A-B7FC783E60A4}"/>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a:extLst>
            <a:ext uri="{FF2B5EF4-FFF2-40B4-BE49-F238E27FC236}">
              <a16:creationId xmlns:a16="http://schemas.microsoft.com/office/drawing/2014/main" id="{9600950C-47AF-471B-9D38-B584B0CD2F93}"/>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a:extLst>
            <a:ext uri="{FF2B5EF4-FFF2-40B4-BE49-F238E27FC236}">
              <a16:creationId xmlns:a16="http://schemas.microsoft.com/office/drawing/2014/main" id="{09AF88B3-5BC1-4440-A23D-3C39A82FF1EA}"/>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a:extLst>
            <a:ext uri="{FF2B5EF4-FFF2-40B4-BE49-F238E27FC236}">
              <a16:creationId xmlns:a16="http://schemas.microsoft.com/office/drawing/2014/main" id="{1E9FC3C0-9BC3-4FED-995D-29A10B9BDBD2}"/>
            </a:ext>
          </a:extLst>
        </xdr:cNvPr>
        <xdr:cNvSpPr/>
      </xdr:nvSpPr>
      <xdr:spPr>
        <a:xfrm>
          <a:off x="685800" y="1676019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0" name="正方形/長方形 289">
          <a:extLst>
            <a:ext uri="{FF2B5EF4-FFF2-40B4-BE49-F238E27FC236}">
              <a16:creationId xmlns:a16="http://schemas.microsoft.com/office/drawing/2014/main" id="{0ED857BD-4BAB-4FD3-B31E-91419BD26436}"/>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1" name="正方形/長方形 290">
          <a:extLst>
            <a:ext uri="{FF2B5EF4-FFF2-40B4-BE49-F238E27FC236}">
              <a16:creationId xmlns:a16="http://schemas.microsoft.com/office/drawing/2014/main" id="{DBB13CEE-50A8-4888-8D37-D0964CA59136}"/>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2" name="正方形/長方形 291">
          <a:extLst>
            <a:ext uri="{FF2B5EF4-FFF2-40B4-BE49-F238E27FC236}">
              <a16:creationId xmlns:a16="http://schemas.microsoft.com/office/drawing/2014/main" id="{2E4E3D03-80CE-4815-BD81-FF7810ECDC1C}"/>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3" name="正方形/長方形 292">
          <a:extLst>
            <a:ext uri="{FF2B5EF4-FFF2-40B4-BE49-F238E27FC236}">
              <a16:creationId xmlns:a16="http://schemas.microsoft.com/office/drawing/2014/main" id="{93E044BA-79C5-4220-B125-773C1EB71EF0}"/>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4" name="正方形/長方形 293">
          <a:extLst>
            <a:ext uri="{FF2B5EF4-FFF2-40B4-BE49-F238E27FC236}">
              <a16:creationId xmlns:a16="http://schemas.microsoft.com/office/drawing/2014/main" id="{3C2C19A7-EE11-48FF-B7EA-30C64459AF37}"/>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5" name="正方形/長方形 294">
          <a:extLst>
            <a:ext uri="{FF2B5EF4-FFF2-40B4-BE49-F238E27FC236}">
              <a16:creationId xmlns:a16="http://schemas.microsoft.com/office/drawing/2014/main" id="{D8519319-5C5D-4D29-B201-54F1D5DC801A}"/>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6" name="正方形/長方形 295">
          <a:extLst>
            <a:ext uri="{FF2B5EF4-FFF2-40B4-BE49-F238E27FC236}">
              <a16:creationId xmlns:a16="http://schemas.microsoft.com/office/drawing/2014/main" id="{BC1F1E70-32E5-41AD-873A-C64E38211C5B}"/>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7" name="正方形/長方形 296">
          <a:extLst>
            <a:ext uri="{FF2B5EF4-FFF2-40B4-BE49-F238E27FC236}">
              <a16:creationId xmlns:a16="http://schemas.microsoft.com/office/drawing/2014/main" id="{5196CEE4-42EF-4D48-BF8A-49959FA4C91F}"/>
            </a:ext>
          </a:extLst>
        </xdr:cNvPr>
        <xdr:cNvSpPr/>
      </xdr:nvSpPr>
      <xdr:spPr>
        <a:xfrm>
          <a:off x="5960110" y="1676019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8" name="正方形/長方形 297">
          <a:extLst>
            <a:ext uri="{FF2B5EF4-FFF2-40B4-BE49-F238E27FC236}">
              <a16:creationId xmlns:a16="http://schemas.microsoft.com/office/drawing/2014/main" id="{9436D1AA-FD7E-4FAD-AFB4-66F8EE2448D2}"/>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9" name="正方形/長方形 298">
          <a:extLst>
            <a:ext uri="{FF2B5EF4-FFF2-40B4-BE49-F238E27FC236}">
              <a16:creationId xmlns:a16="http://schemas.microsoft.com/office/drawing/2014/main" id="{983EE9FC-7044-41A9-8DD4-163286E43D55}"/>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0" name="正方形/長方形 299">
          <a:extLst>
            <a:ext uri="{FF2B5EF4-FFF2-40B4-BE49-F238E27FC236}">
              <a16:creationId xmlns:a16="http://schemas.microsoft.com/office/drawing/2014/main" id="{B8BCB6D8-4B9A-4F3B-A6CE-EAFFFA073294}"/>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1" name="正方形/長方形 300">
          <a:extLst>
            <a:ext uri="{FF2B5EF4-FFF2-40B4-BE49-F238E27FC236}">
              <a16:creationId xmlns:a16="http://schemas.microsoft.com/office/drawing/2014/main" id="{032B4174-BB01-4412-8ABE-CFA3A27A978F}"/>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2" name="正方形/長方形 301">
          <a:extLst>
            <a:ext uri="{FF2B5EF4-FFF2-40B4-BE49-F238E27FC236}">
              <a16:creationId xmlns:a16="http://schemas.microsoft.com/office/drawing/2014/main" id="{37773078-001D-40F9-9AB8-2ADCFD00B690}"/>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3" name="正方形/長方形 302">
          <a:extLst>
            <a:ext uri="{FF2B5EF4-FFF2-40B4-BE49-F238E27FC236}">
              <a16:creationId xmlns:a16="http://schemas.microsoft.com/office/drawing/2014/main" id="{AEA530B2-DC58-4B00-B32E-1C629A05CED9}"/>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4" name="正方形/長方形 303">
          <a:extLst>
            <a:ext uri="{FF2B5EF4-FFF2-40B4-BE49-F238E27FC236}">
              <a16:creationId xmlns:a16="http://schemas.microsoft.com/office/drawing/2014/main" id="{CFD4C1C2-322E-46FC-AC0B-0D2DF21B1FB1}"/>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5" name="正方形/長方形 304">
          <a:extLst>
            <a:ext uri="{FF2B5EF4-FFF2-40B4-BE49-F238E27FC236}">
              <a16:creationId xmlns:a16="http://schemas.microsoft.com/office/drawing/2014/main" id="{8688FB05-7F2D-4447-9BE1-09F53E8933CF}"/>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6" name="テキスト ボックス 305">
          <a:extLst>
            <a:ext uri="{FF2B5EF4-FFF2-40B4-BE49-F238E27FC236}">
              <a16:creationId xmlns:a16="http://schemas.microsoft.com/office/drawing/2014/main" id="{96DE142E-21AD-4277-98D4-4F79865BE77E}"/>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7" name="直線コネクタ 306">
          <a:extLst>
            <a:ext uri="{FF2B5EF4-FFF2-40B4-BE49-F238E27FC236}">
              <a16:creationId xmlns:a16="http://schemas.microsoft.com/office/drawing/2014/main" id="{033934C5-3661-4391-B1A3-29007EC1D164}"/>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8" name="テキスト ボックス 307">
          <a:extLst>
            <a:ext uri="{FF2B5EF4-FFF2-40B4-BE49-F238E27FC236}">
              <a16:creationId xmlns:a16="http://schemas.microsoft.com/office/drawing/2014/main" id="{1524DF80-A62A-4D1A-8502-19FFE397C57D}"/>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9" name="直線コネクタ 308">
          <a:extLst>
            <a:ext uri="{FF2B5EF4-FFF2-40B4-BE49-F238E27FC236}">
              <a16:creationId xmlns:a16="http://schemas.microsoft.com/office/drawing/2014/main" id="{0A3DD535-8D06-4ED5-8F64-5D2D9A8CD9C0}"/>
            </a:ext>
          </a:extLst>
        </xdr:cNvPr>
        <xdr:cNvCxnSpPr/>
      </xdr:nvCxnSpPr>
      <xdr:spPr>
        <a:xfrm>
          <a:off x="1120394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10" name="テキスト ボックス 309">
          <a:extLst>
            <a:ext uri="{FF2B5EF4-FFF2-40B4-BE49-F238E27FC236}">
              <a16:creationId xmlns:a16="http://schemas.microsoft.com/office/drawing/2014/main" id="{BD84AF21-A493-4C0D-8D66-0BB78E227513}"/>
            </a:ext>
          </a:extLst>
        </xdr:cNvPr>
        <xdr:cNvSpPr txBox="1"/>
      </xdr:nvSpPr>
      <xdr:spPr>
        <a:xfrm>
          <a:off x="10801531"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1" name="直線コネクタ 310">
          <a:extLst>
            <a:ext uri="{FF2B5EF4-FFF2-40B4-BE49-F238E27FC236}">
              <a16:creationId xmlns:a16="http://schemas.microsoft.com/office/drawing/2014/main" id="{ACC991F0-FBCA-4A0B-972D-260678892342}"/>
            </a:ext>
          </a:extLst>
        </xdr:cNvPr>
        <xdr:cNvCxnSpPr/>
      </xdr:nvCxnSpPr>
      <xdr:spPr>
        <a:xfrm>
          <a:off x="1120394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2" name="テキスト ボックス 311">
          <a:extLst>
            <a:ext uri="{FF2B5EF4-FFF2-40B4-BE49-F238E27FC236}">
              <a16:creationId xmlns:a16="http://schemas.microsoft.com/office/drawing/2014/main" id="{58CCFA07-99F4-4CD0-B1A8-9D5AA5FADB9E}"/>
            </a:ext>
          </a:extLst>
        </xdr:cNvPr>
        <xdr:cNvSpPr txBox="1"/>
      </xdr:nvSpPr>
      <xdr:spPr>
        <a:xfrm>
          <a:off x="1084279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3" name="直線コネクタ 312">
          <a:extLst>
            <a:ext uri="{FF2B5EF4-FFF2-40B4-BE49-F238E27FC236}">
              <a16:creationId xmlns:a16="http://schemas.microsoft.com/office/drawing/2014/main" id="{7DBDAF0E-E455-4631-8C15-363F0177A80E}"/>
            </a:ext>
          </a:extLst>
        </xdr:cNvPr>
        <xdr:cNvCxnSpPr/>
      </xdr:nvCxnSpPr>
      <xdr:spPr>
        <a:xfrm>
          <a:off x="1120394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4" name="テキスト ボックス 313">
          <a:extLst>
            <a:ext uri="{FF2B5EF4-FFF2-40B4-BE49-F238E27FC236}">
              <a16:creationId xmlns:a16="http://schemas.microsoft.com/office/drawing/2014/main" id="{D775D9CC-B0EA-4F36-A467-C48F5E60BC80}"/>
            </a:ext>
          </a:extLst>
        </xdr:cNvPr>
        <xdr:cNvSpPr txBox="1"/>
      </xdr:nvSpPr>
      <xdr:spPr>
        <a:xfrm>
          <a:off x="1084279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5" name="直線コネクタ 314">
          <a:extLst>
            <a:ext uri="{FF2B5EF4-FFF2-40B4-BE49-F238E27FC236}">
              <a16:creationId xmlns:a16="http://schemas.microsoft.com/office/drawing/2014/main" id="{1FA1988F-8C95-4216-B830-987096192744}"/>
            </a:ext>
          </a:extLst>
        </xdr:cNvPr>
        <xdr:cNvCxnSpPr/>
      </xdr:nvCxnSpPr>
      <xdr:spPr>
        <a:xfrm>
          <a:off x="1120394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6" name="テキスト ボックス 315">
          <a:extLst>
            <a:ext uri="{FF2B5EF4-FFF2-40B4-BE49-F238E27FC236}">
              <a16:creationId xmlns:a16="http://schemas.microsoft.com/office/drawing/2014/main" id="{ED1C03C7-F00A-42AF-B6E7-3C13371FC1F6}"/>
            </a:ext>
          </a:extLst>
        </xdr:cNvPr>
        <xdr:cNvSpPr txBox="1"/>
      </xdr:nvSpPr>
      <xdr:spPr>
        <a:xfrm>
          <a:off x="1084279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7" name="直線コネクタ 316">
          <a:extLst>
            <a:ext uri="{FF2B5EF4-FFF2-40B4-BE49-F238E27FC236}">
              <a16:creationId xmlns:a16="http://schemas.microsoft.com/office/drawing/2014/main" id="{A6B914CC-6E6F-4526-A643-4600C2C29DC6}"/>
            </a:ext>
          </a:extLst>
        </xdr:cNvPr>
        <xdr:cNvCxnSpPr/>
      </xdr:nvCxnSpPr>
      <xdr:spPr>
        <a:xfrm>
          <a:off x="1120394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8" name="テキスト ボックス 317">
          <a:extLst>
            <a:ext uri="{FF2B5EF4-FFF2-40B4-BE49-F238E27FC236}">
              <a16:creationId xmlns:a16="http://schemas.microsoft.com/office/drawing/2014/main" id="{4E2B20C6-AC7F-478A-8646-914676F05D76}"/>
            </a:ext>
          </a:extLst>
        </xdr:cNvPr>
        <xdr:cNvSpPr txBox="1"/>
      </xdr:nvSpPr>
      <xdr:spPr>
        <a:xfrm>
          <a:off x="1084279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9" name="直線コネクタ 318">
          <a:extLst>
            <a:ext uri="{FF2B5EF4-FFF2-40B4-BE49-F238E27FC236}">
              <a16:creationId xmlns:a16="http://schemas.microsoft.com/office/drawing/2014/main" id="{18408BCC-461C-4252-B819-DCC9733A14A3}"/>
            </a:ext>
          </a:extLst>
        </xdr:cNvPr>
        <xdr:cNvCxnSpPr/>
      </xdr:nvCxnSpPr>
      <xdr:spPr>
        <a:xfrm>
          <a:off x="1120394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20" name="テキスト ボックス 319">
          <a:extLst>
            <a:ext uri="{FF2B5EF4-FFF2-40B4-BE49-F238E27FC236}">
              <a16:creationId xmlns:a16="http://schemas.microsoft.com/office/drawing/2014/main" id="{FD3B9412-53DA-4B86-8732-AF0A64C6B5A5}"/>
            </a:ext>
          </a:extLst>
        </xdr:cNvPr>
        <xdr:cNvSpPr txBox="1"/>
      </xdr:nvSpPr>
      <xdr:spPr>
        <a:xfrm>
          <a:off x="10905006"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1" name="直線コネクタ 320">
          <a:extLst>
            <a:ext uri="{FF2B5EF4-FFF2-40B4-BE49-F238E27FC236}">
              <a16:creationId xmlns:a16="http://schemas.microsoft.com/office/drawing/2014/main" id="{35B9BD5B-FD89-4481-A768-741F9F2BF1DF}"/>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2" name="【一般廃棄物処理施設】&#10;有形固定資産減価償却率グラフ枠">
          <a:extLst>
            <a:ext uri="{FF2B5EF4-FFF2-40B4-BE49-F238E27FC236}">
              <a16:creationId xmlns:a16="http://schemas.microsoft.com/office/drawing/2014/main" id="{F91BA52F-13FF-4BCC-A781-F19BBD95F197}"/>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103958</xdr:rowOff>
    </xdr:from>
    <xdr:to>
      <xdr:col>85</xdr:col>
      <xdr:colOff>126364</xdr:colOff>
      <xdr:row>42</xdr:row>
      <xdr:rowOff>92528</xdr:rowOff>
    </xdr:to>
    <xdr:cxnSp macro="">
      <xdr:nvCxnSpPr>
        <xdr:cNvPr id="323" name="直線コネクタ 322">
          <a:extLst>
            <a:ext uri="{FF2B5EF4-FFF2-40B4-BE49-F238E27FC236}">
              <a16:creationId xmlns:a16="http://schemas.microsoft.com/office/drawing/2014/main" id="{A064CA8C-CB5C-4C2C-A05C-94045869FD2B}"/>
            </a:ext>
          </a:extLst>
        </xdr:cNvPr>
        <xdr:cNvCxnSpPr/>
      </xdr:nvCxnSpPr>
      <xdr:spPr>
        <a:xfrm flipV="1">
          <a:off x="14703424" y="5759903"/>
          <a:ext cx="0" cy="153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4" name="【一般廃棄物処理施設】&#10;有形固定資産減価償却率最小値テキスト">
          <a:extLst>
            <a:ext uri="{FF2B5EF4-FFF2-40B4-BE49-F238E27FC236}">
              <a16:creationId xmlns:a16="http://schemas.microsoft.com/office/drawing/2014/main" id="{FCAE6761-234E-4C86-B2B6-ADCF4E2118F8}"/>
            </a:ext>
          </a:extLst>
        </xdr:cNvPr>
        <xdr:cNvSpPr txBox="1"/>
      </xdr:nvSpPr>
      <xdr:spPr>
        <a:xfrm>
          <a:off x="14742160" y="729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5" name="直線コネクタ 324">
          <a:extLst>
            <a:ext uri="{FF2B5EF4-FFF2-40B4-BE49-F238E27FC236}">
              <a16:creationId xmlns:a16="http://schemas.microsoft.com/office/drawing/2014/main" id="{49BE453B-6D41-4761-9D15-F7383E1A981E}"/>
            </a:ext>
          </a:extLst>
        </xdr:cNvPr>
        <xdr:cNvCxnSpPr/>
      </xdr:nvCxnSpPr>
      <xdr:spPr>
        <a:xfrm>
          <a:off x="14611350" y="72972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50635</xdr:rowOff>
    </xdr:from>
    <xdr:ext cx="340478" cy="259045"/>
    <xdr:sp macro="" textlink="">
      <xdr:nvSpPr>
        <xdr:cNvPr id="326" name="【一般廃棄物処理施設】&#10;有形固定資産減価償却率最大値テキスト">
          <a:extLst>
            <a:ext uri="{FF2B5EF4-FFF2-40B4-BE49-F238E27FC236}">
              <a16:creationId xmlns:a16="http://schemas.microsoft.com/office/drawing/2014/main" id="{1F1A8E0B-D099-4F1D-892C-504F9706E9FE}"/>
            </a:ext>
          </a:extLst>
        </xdr:cNvPr>
        <xdr:cNvSpPr txBox="1"/>
      </xdr:nvSpPr>
      <xdr:spPr>
        <a:xfrm>
          <a:off x="14742160" y="55408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103958</xdr:rowOff>
    </xdr:from>
    <xdr:to>
      <xdr:col>86</xdr:col>
      <xdr:colOff>25400</xdr:colOff>
      <xdr:row>33</xdr:row>
      <xdr:rowOff>103958</xdr:rowOff>
    </xdr:to>
    <xdr:cxnSp macro="">
      <xdr:nvCxnSpPr>
        <xdr:cNvPr id="327" name="直線コネクタ 326">
          <a:extLst>
            <a:ext uri="{FF2B5EF4-FFF2-40B4-BE49-F238E27FC236}">
              <a16:creationId xmlns:a16="http://schemas.microsoft.com/office/drawing/2014/main" id="{3909038E-B6B6-4776-BE4F-9504705D2755}"/>
            </a:ext>
          </a:extLst>
        </xdr:cNvPr>
        <xdr:cNvCxnSpPr/>
      </xdr:nvCxnSpPr>
      <xdr:spPr>
        <a:xfrm>
          <a:off x="14611350" y="575990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105427</xdr:rowOff>
    </xdr:from>
    <xdr:ext cx="405111" cy="259045"/>
    <xdr:sp macro="" textlink="">
      <xdr:nvSpPr>
        <xdr:cNvPr id="328" name="【一般廃棄物処理施設】&#10;有形固定資産減価償却率平均値テキスト">
          <a:extLst>
            <a:ext uri="{FF2B5EF4-FFF2-40B4-BE49-F238E27FC236}">
              <a16:creationId xmlns:a16="http://schemas.microsoft.com/office/drawing/2014/main" id="{E0C0B22C-AA0C-4FDD-8B59-B0B555773B06}"/>
            </a:ext>
          </a:extLst>
        </xdr:cNvPr>
        <xdr:cNvSpPr txBox="1"/>
      </xdr:nvSpPr>
      <xdr:spPr>
        <a:xfrm>
          <a:off x="14742160" y="6447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82550</xdr:rowOff>
    </xdr:from>
    <xdr:to>
      <xdr:col>85</xdr:col>
      <xdr:colOff>177800</xdr:colOff>
      <xdr:row>39</xdr:row>
      <xdr:rowOff>12700</xdr:rowOff>
    </xdr:to>
    <xdr:sp macro="" textlink="">
      <xdr:nvSpPr>
        <xdr:cNvPr id="329" name="フローチャート: 判断 328">
          <a:extLst>
            <a:ext uri="{FF2B5EF4-FFF2-40B4-BE49-F238E27FC236}">
              <a16:creationId xmlns:a16="http://schemas.microsoft.com/office/drawing/2014/main" id="{A46250B4-A737-42A9-ABD7-B0BE9A282626}"/>
            </a:ext>
          </a:extLst>
        </xdr:cNvPr>
        <xdr:cNvSpPr/>
      </xdr:nvSpPr>
      <xdr:spPr>
        <a:xfrm>
          <a:off x="14649450" y="659955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18869</xdr:rowOff>
    </xdr:from>
    <xdr:to>
      <xdr:col>81</xdr:col>
      <xdr:colOff>101600</xdr:colOff>
      <xdr:row>38</xdr:row>
      <xdr:rowOff>120469</xdr:rowOff>
    </xdr:to>
    <xdr:sp macro="" textlink="">
      <xdr:nvSpPr>
        <xdr:cNvPr id="330" name="フローチャート: 判断 329">
          <a:extLst>
            <a:ext uri="{FF2B5EF4-FFF2-40B4-BE49-F238E27FC236}">
              <a16:creationId xmlns:a16="http://schemas.microsoft.com/office/drawing/2014/main" id="{72DD34D7-5E71-488C-B0A1-BA9FD5B77F89}"/>
            </a:ext>
          </a:extLst>
        </xdr:cNvPr>
        <xdr:cNvSpPr/>
      </xdr:nvSpPr>
      <xdr:spPr>
        <a:xfrm>
          <a:off x="13887450" y="6537779"/>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35197</xdr:rowOff>
    </xdr:from>
    <xdr:to>
      <xdr:col>76</xdr:col>
      <xdr:colOff>165100</xdr:colOff>
      <xdr:row>38</xdr:row>
      <xdr:rowOff>136797</xdr:rowOff>
    </xdr:to>
    <xdr:sp macro="" textlink="">
      <xdr:nvSpPr>
        <xdr:cNvPr id="331" name="フローチャート: 判断 330">
          <a:extLst>
            <a:ext uri="{FF2B5EF4-FFF2-40B4-BE49-F238E27FC236}">
              <a16:creationId xmlns:a16="http://schemas.microsoft.com/office/drawing/2014/main" id="{0137B60F-85D1-45AF-9964-75CF4A12A5EF}"/>
            </a:ext>
          </a:extLst>
        </xdr:cNvPr>
        <xdr:cNvSpPr/>
      </xdr:nvSpPr>
      <xdr:spPr>
        <a:xfrm>
          <a:off x="13089890" y="6550297"/>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30299</xdr:rowOff>
    </xdr:from>
    <xdr:to>
      <xdr:col>72</xdr:col>
      <xdr:colOff>38100</xdr:colOff>
      <xdr:row>38</xdr:row>
      <xdr:rowOff>131899</xdr:rowOff>
    </xdr:to>
    <xdr:sp macro="" textlink="">
      <xdr:nvSpPr>
        <xdr:cNvPr id="332" name="フローチャート: 判断 331">
          <a:extLst>
            <a:ext uri="{FF2B5EF4-FFF2-40B4-BE49-F238E27FC236}">
              <a16:creationId xmlns:a16="http://schemas.microsoft.com/office/drawing/2014/main" id="{1D35D8DC-DCBC-4CDE-B808-4CF9190A1CD0}"/>
            </a:ext>
          </a:extLst>
        </xdr:cNvPr>
        <xdr:cNvSpPr/>
      </xdr:nvSpPr>
      <xdr:spPr>
        <a:xfrm>
          <a:off x="12303760" y="6543494"/>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157661</xdr:rowOff>
    </xdr:from>
    <xdr:to>
      <xdr:col>67</xdr:col>
      <xdr:colOff>101600</xdr:colOff>
      <xdr:row>38</xdr:row>
      <xdr:rowOff>87812</xdr:rowOff>
    </xdr:to>
    <xdr:sp macro="" textlink="">
      <xdr:nvSpPr>
        <xdr:cNvPr id="333" name="フローチャート: 判断 332">
          <a:extLst>
            <a:ext uri="{FF2B5EF4-FFF2-40B4-BE49-F238E27FC236}">
              <a16:creationId xmlns:a16="http://schemas.microsoft.com/office/drawing/2014/main" id="{90755213-EC9E-4565-8E48-9B17C54B73DC}"/>
            </a:ext>
          </a:extLst>
        </xdr:cNvPr>
        <xdr:cNvSpPr/>
      </xdr:nvSpPr>
      <xdr:spPr>
        <a:xfrm>
          <a:off x="11487150" y="6503216"/>
          <a:ext cx="97790" cy="10350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D41E5CDE-8C92-40EB-A27C-621DFFA55E85}"/>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1AD43B4D-09A2-43CE-BBAA-2B50B75B4918}"/>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8E6316AD-488F-461E-BEA8-D48061D92B08}"/>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7" name="テキスト ボックス 336">
          <a:extLst>
            <a:ext uri="{FF2B5EF4-FFF2-40B4-BE49-F238E27FC236}">
              <a16:creationId xmlns:a16="http://schemas.microsoft.com/office/drawing/2014/main" id="{4E1A691D-7204-4758-B9B0-E6AFCA3CB67E}"/>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8" name="テキスト ボックス 337">
          <a:extLst>
            <a:ext uri="{FF2B5EF4-FFF2-40B4-BE49-F238E27FC236}">
              <a16:creationId xmlns:a16="http://schemas.microsoft.com/office/drawing/2014/main" id="{4E7A34C9-4C4A-435D-ADE2-D31F1A13E080}"/>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907</xdr:rowOff>
    </xdr:from>
    <xdr:to>
      <xdr:col>85</xdr:col>
      <xdr:colOff>177800</xdr:colOff>
      <xdr:row>40</xdr:row>
      <xdr:rowOff>102507</xdr:rowOff>
    </xdr:to>
    <xdr:sp macro="" textlink="">
      <xdr:nvSpPr>
        <xdr:cNvPr id="339" name="楕円 338">
          <a:extLst>
            <a:ext uri="{FF2B5EF4-FFF2-40B4-BE49-F238E27FC236}">
              <a16:creationId xmlns:a16="http://schemas.microsoft.com/office/drawing/2014/main" id="{7B6A4632-418B-4F49-A1D6-AE756DBC211E}"/>
            </a:ext>
          </a:extLst>
        </xdr:cNvPr>
        <xdr:cNvSpPr/>
      </xdr:nvSpPr>
      <xdr:spPr>
        <a:xfrm>
          <a:off x="14649450" y="6858907"/>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150784</xdr:rowOff>
    </xdr:from>
    <xdr:ext cx="405111" cy="259045"/>
    <xdr:sp macro="" textlink="">
      <xdr:nvSpPr>
        <xdr:cNvPr id="340" name="【一般廃棄物処理施設】&#10;有形固定資産減価償却率該当値テキスト">
          <a:extLst>
            <a:ext uri="{FF2B5EF4-FFF2-40B4-BE49-F238E27FC236}">
              <a16:creationId xmlns:a16="http://schemas.microsoft.com/office/drawing/2014/main" id="{8FB7A0C7-9689-42FA-A840-3EF11BFD03C9}"/>
            </a:ext>
          </a:extLst>
        </xdr:cNvPr>
        <xdr:cNvSpPr txBox="1"/>
      </xdr:nvSpPr>
      <xdr:spPr>
        <a:xfrm>
          <a:off x="14742160" y="683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118473</xdr:rowOff>
    </xdr:from>
    <xdr:to>
      <xdr:col>81</xdr:col>
      <xdr:colOff>101600</xdr:colOff>
      <xdr:row>40</xdr:row>
      <xdr:rowOff>48623</xdr:rowOff>
    </xdr:to>
    <xdr:sp macro="" textlink="">
      <xdr:nvSpPr>
        <xdr:cNvPr id="341" name="楕円 340">
          <a:extLst>
            <a:ext uri="{FF2B5EF4-FFF2-40B4-BE49-F238E27FC236}">
              <a16:creationId xmlns:a16="http://schemas.microsoft.com/office/drawing/2014/main" id="{3CC6C3DF-3E42-4466-A921-049D71EF5050}"/>
            </a:ext>
          </a:extLst>
        </xdr:cNvPr>
        <xdr:cNvSpPr/>
      </xdr:nvSpPr>
      <xdr:spPr>
        <a:xfrm>
          <a:off x="13887450" y="6806928"/>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169273</xdr:rowOff>
    </xdr:from>
    <xdr:to>
      <xdr:col>85</xdr:col>
      <xdr:colOff>127000</xdr:colOff>
      <xdr:row>40</xdr:row>
      <xdr:rowOff>51707</xdr:rowOff>
    </xdr:to>
    <xdr:cxnSp macro="">
      <xdr:nvCxnSpPr>
        <xdr:cNvPr id="342" name="直線コネクタ 341">
          <a:extLst>
            <a:ext uri="{FF2B5EF4-FFF2-40B4-BE49-F238E27FC236}">
              <a16:creationId xmlns:a16="http://schemas.microsoft.com/office/drawing/2014/main" id="{8C798A4F-F0CB-4006-8074-81491530A37F}"/>
            </a:ext>
          </a:extLst>
        </xdr:cNvPr>
        <xdr:cNvCxnSpPr/>
      </xdr:nvCxnSpPr>
      <xdr:spPr>
        <a:xfrm>
          <a:off x="13942060" y="6859633"/>
          <a:ext cx="762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66222</xdr:rowOff>
    </xdr:from>
    <xdr:to>
      <xdr:col>76</xdr:col>
      <xdr:colOff>165100</xdr:colOff>
      <xdr:row>39</xdr:row>
      <xdr:rowOff>167822</xdr:rowOff>
    </xdr:to>
    <xdr:sp macro="" textlink="">
      <xdr:nvSpPr>
        <xdr:cNvPr id="343" name="楕円 342">
          <a:extLst>
            <a:ext uri="{FF2B5EF4-FFF2-40B4-BE49-F238E27FC236}">
              <a16:creationId xmlns:a16="http://schemas.microsoft.com/office/drawing/2014/main" id="{881C2404-E471-4A65-8FA5-E8F00FAEA33E}"/>
            </a:ext>
          </a:extLst>
        </xdr:cNvPr>
        <xdr:cNvSpPr/>
      </xdr:nvSpPr>
      <xdr:spPr>
        <a:xfrm>
          <a:off x="13089890" y="6750867"/>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117022</xdr:rowOff>
    </xdr:from>
    <xdr:to>
      <xdr:col>81</xdr:col>
      <xdr:colOff>50800</xdr:colOff>
      <xdr:row>39</xdr:row>
      <xdr:rowOff>169273</xdr:rowOff>
    </xdr:to>
    <xdr:cxnSp macro="">
      <xdr:nvCxnSpPr>
        <xdr:cNvPr id="344" name="直線コネクタ 343">
          <a:extLst>
            <a:ext uri="{FF2B5EF4-FFF2-40B4-BE49-F238E27FC236}">
              <a16:creationId xmlns:a16="http://schemas.microsoft.com/office/drawing/2014/main" id="{CD4EF626-AE46-434A-80B7-A131427223CD}"/>
            </a:ext>
          </a:extLst>
        </xdr:cNvPr>
        <xdr:cNvCxnSpPr/>
      </xdr:nvCxnSpPr>
      <xdr:spPr>
        <a:xfrm>
          <a:off x="13144500" y="6803572"/>
          <a:ext cx="797560" cy="5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12337</xdr:rowOff>
    </xdr:from>
    <xdr:to>
      <xdr:col>72</xdr:col>
      <xdr:colOff>38100</xdr:colOff>
      <xdr:row>39</xdr:row>
      <xdr:rowOff>113937</xdr:rowOff>
    </xdr:to>
    <xdr:sp macro="" textlink="">
      <xdr:nvSpPr>
        <xdr:cNvPr id="345" name="楕円 344">
          <a:extLst>
            <a:ext uri="{FF2B5EF4-FFF2-40B4-BE49-F238E27FC236}">
              <a16:creationId xmlns:a16="http://schemas.microsoft.com/office/drawing/2014/main" id="{5FC415EE-0820-4190-81B3-22C1E470892A}"/>
            </a:ext>
          </a:extLst>
        </xdr:cNvPr>
        <xdr:cNvSpPr/>
      </xdr:nvSpPr>
      <xdr:spPr>
        <a:xfrm>
          <a:off x="12303760" y="670269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63137</xdr:rowOff>
    </xdr:from>
    <xdr:to>
      <xdr:col>76</xdr:col>
      <xdr:colOff>114300</xdr:colOff>
      <xdr:row>39</xdr:row>
      <xdr:rowOff>117022</xdr:rowOff>
    </xdr:to>
    <xdr:cxnSp macro="">
      <xdr:nvCxnSpPr>
        <xdr:cNvPr id="346" name="直線コネクタ 345">
          <a:extLst>
            <a:ext uri="{FF2B5EF4-FFF2-40B4-BE49-F238E27FC236}">
              <a16:creationId xmlns:a16="http://schemas.microsoft.com/office/drawing/2014/main" id="{DF727FC9-2D5F-4CEC-A89B-3CD651F69EEE}"/>
            </a:ext>
          </a:extLst>
        </xdr:cNvPr>
        <xdr:cNvCxnSpPr/>
      </xdr:nvCxnSpPr>
      <xdr:spPr>
        <a:xfrm>
          <a:off x="12346940" y="6745877"/>
          <a:ext cx="797560" cy="5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129903</xdr:rowOff>
    </xdr:from>
    <xdr:to>
      <xdr:col>67</xdr:col>
      <xdr:colOff>101600</xdr:colOff>
      <xdr:row>39</xdr:row>
      <xdr:rowOff>60053</xdr:rowOff>
    </xdr:to>
    <xdr:sp macro="" textlink="">
      <xdr:nvSpPr>
        <xdr:cNvPr id="347" name="楕円 346">
          <a:extLst>
            <a:ext uri="{FF2B5EF4-FFF2-40B4-BE49-F238E27FC236}">
              <a16:creationId xmlns:a16="http://schemas.microsoft.com/office/drawing/2014/main" id="{181E6381-5DE2-44F0-A33D-3B50511B2753}"/>
            </a:ext>
          </a:extLst>
        </xdr:cNvPr>
        <xdr:cNvSpPr/>
      </xdr:nvSpPr>
      <xdr:spPr>
        <a:xfrm>
          <a:off x="11487150" y="6648813"/>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9253</xdr:rowOff>
    </xdr:from>
    <xdr:to>
      <xdr:col>71</xdr:col>
      <xdr:colOff>177800</xdr:colOff>
      <xdr:row>39</xdr:row>
      <xdr:rowOff>63137</xdr:rowOff>
    </xdr:to>
    <xdr:cxnSp macro="">
      <xdr:nvCxnSpPr>
        <xdr:cNvPr id="348" name="直線コネクタ 347">
          <a:extLst>
            <a:ext uri="{FF2B5EF4-FFF2-40B4-BE49-F238E27FC236}">
              <a16:creationId xmlns:a16="http://schemas.microsoft.com/office/drawing/2014/main" id="{A5DAC2BB-96C3-4408-A005-DFF04AA38893}"/>
            </a:ext>
          </a:extLst>
        </xdr:cNvPr>
        <xdr:cNvCxnSpPr/>
      </xdr:nvCxnSpPr>
      <xdr:spPr>
        <a:xfrm>
          <a:off x="11541760" y="6697708"/>
          <a:ext cx="805180" cy="48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136996</xdr:rowOff>
    </xdr:from>
    <xdr:ext cx="405111" cy="259045"/>
    <xdr:sp macro="" textlink="">
      <xdr:nvSpPr>
        <xdr:cNvPr id="349" name="n_1aveValue【一般廃棄物処理施設】&#10;有形固定資産減価償却率">
          <a:extLst>
            <a:ext uri="{FF2B5EF4-FFF2-40B4-BE49-F238E27FC236}">
              <a16:creationId xmlns:a16="http://schemas.microsoft.com/office/drawing/2014/main" id="{22A2B0F3-34CA-4EF2-879C-CE386B89A18D}"/>
            </a:ext>
          </a:extLst>
        </xdr:cNvPr>
        <xdr:cNvSpPr txBox="1"/>
      </xdr:nvSpPr>
      <xdr:spPr>
        <a:xfrm>
          <a:off x="13738234" y="6305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153324</xdr:rowOff>
    </xdr:from>
    <xdr:ext cx="405111" cy="259045"/>
    <xdr:sp macro="" textlink="">
      <xdr:nvSpPr>
        <xdr:cNvPr id="350" name="n_2aveValue【一般廃棄物処理施設】&#10;有形固定資産減価償却率">
          <a:extLst>
            <a:ext uri="{FF2B5EF4-FFF2-40B4-BE49-F238E27FC236}">
              <a16:creationId xmlns:a16="http://schemas.microsoft.com/office/drawing/2014/main" id="{CAF79FD2-AA5E-47CF-8CDA-375ED9FB5BFD}"/>
            </a:ext>
          </a:extLst>
        </xdr:cNvPr>
        <xdr:cNvSpPr txBox="1"/>
      </xdr:nvSpPr>
      <xdr:spPr>
        <a:xfrm>
          <a:off x="12957184" y="632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148426</xdr:rowOff>
    </xdr:from>
    <xdr:ext cx="405111" cy="259045"/>
    <xdr:sp macro="" textlink="">
      <xdr:nvSpPr>
        <xdr:cNvPr id="351" name="n_3aveValue【一般廃棄物処理施設】&#10;有形固定資産減価償却率">
          <a:extLst>
            <a:ext uri="{FF2B5EF4-FFF2-40B4-BE49-F238E27FC236}">
              <a16:creationId xmlns:a16="http://schemas.microsoft.com/office/drawing/2014/main" id="{98896FDE-E2BF-488E-AA18-2BDC12098C82}"/>
            </a:ext>
          </a:extLst>
        </xdr:cNvPr>
        <xdr:cNvSpPr txBox="1"/>
      </xdr:nvSpPr>
      <xdr:spPr>
        <a:xfrm>
          <a:off x="12171054" y="6318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104338</xdr:rowOff>
    </xdr:from>
    <xdr:ext cx="405111" cy="259045"/>
    <xdr:sp macro="" textlink="">
      <xdr:nvSpPr>
        <xdr:cNvPr id="352" name="n_4aveValue【一般廃棄物処理施設】&#10;有形固定資産減価償却率">
          <a:extLst>
            <a:ext uri="{FF2B5EF4-FFF2-40B4-BE49-F238E27FC236}">
              <a16:creationId xmlns:a16="http://schemas.microsoft.com/office/drawing/2014/main" id="{29628F20-30DE-469A-9720-7E9962E6D839}"/>
            </a:ext>
          </a:extLst>
        </xdr:cNvPr>
        <xdr:cNvSpPr txBox="1"/>
      </xdr:nvSpPr>
      <xdr:spPr>
        <a:xfrm>
          <a:off x="11354444" y="6274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39750</xdr:rowOff>
    </xdr:from>
    <xdr:ext cx="405111" cy="259045"/>
    <xdr:sp macro="" textlink="">
      <xdr:nvSpPr>
        <xdr:cNvPr id="353" name="n_1mainValue【一般廃棄物処理施設】&#10;有形固定資産減価償却率">
          <a:extLst>
            <a:ext uri="{FF2B5EF4-FFF2-40B4-BE49-F238E27FC236}">
              <a16:creationId xmlns:a16="http://schemas.microsoft.com/office/drawing/2014/main" id="{AE5EA2E6-0156-46F6-9C7E-AB3CBB4E0BA1}"/>
            </a:ext>
          </a:extLst>
        </xdr:cNvPr>
        <xdr:cNvSpPr txBox="1"/>
      </xdr:nvSpPr>
      <xdr:spPr>
        <a:xfrm>
          <a:off x="13738234" y="689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158949</xdr:rowOff>
    </xdr:from>
    <xdr:ext cx="405111" cy="259045"/>
    <xdr:sp macro="" textlink="">
      <xdr:nvSpPr>
        <xdr:cNvPr id="354" name="n_2mainValue【一般廃棄物処理施設】&#10;有形固定資産減価償却率">
          <a:extLst>
            <a:ext uri="{FF2B5EF4-FFF2-40B4-BE49-F238E27FC236}">
              <a16:creationId xmlns:a16="http://schemas.microsoft.com/office/drawing/2014/main" id="{4109282C-750C-494D-B3AA-B9D490904F91}"/>
            </a:ext>
          </a:extLst>
        </xdr:cNvPr>
        <xdr:cNvSpPr txBox="1"/>
      </xdr:nvSpPr>
      <xdr:spPr>
        <a:xfrm>
          <a:off x="12957184" y="6847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105064</xdr:rowOff>
    </xdr:from>
    <xdr:ext cx="405111" cy="259045"/>
    <xdr:sp macro="" textlink="">
      <xdr:nvSpPr>
        <xdr:cNvPr id="355" name="n_3mainValue【一般廃棄物処理施設】&#10;有形固定資産減価償却率">
          <a:extLst>
            <a:ext uri="{FF2B5EF4-FFF2-40B4-BE49-F238E27FC236}">
              <a16:creationId xmlns:a16="http://schemas.microsoft.com/office/drawing/2014/main" id="{49ECA851-8EC7-47E8-A65C-A40694ECF429}"/>
            </a:ext>
          </a:extLst>
        </xdr:cNvPr>
        <xdr:cNvSpPr txBox="1"/>
      </xdr:nvSpPr>
      <xdr:spPr>
        <a:xfrm>
          <a:off x="12171054" y="6789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51180</xdr:rowOff>
    </xdr:from>
    <xdr:ext cx="405111" cy="259045"/>
    <xdr:sp macro="" textlink="">
      <xdr:nvSpPr>
        <xdr:cNvPr id="356" name="n_4mainValue【一般廃棄物処理施設】&#10;有形固定資産減価償却率">
          <a:extLst>
            <a:ext uri="{FF2B5EF4-FFF2-40B4-BE49-F238E27FC236}">
              <a16:creationId xmlns:a16="http://schemas.microsoft.com/office/drawing/2014/main" id="{849E80E2-F107-4A72-AA3D-86FAD185301D}"/>
            </a:ext>
          </a:extLst>
        </xdr:cNvPr>
        <xdr:cNvSpPr txBox="1"/>
      </xdr:nvSpPr>
      <xdr:spPr>
        <a:xfrm>
          <a:off x="11354444" y="6741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7" name="正方形/長方形 356">
          <a:extLst>
            <a:ext uri="{FF2B5EF4-FFF2-40B4-BE49-F238E27FC236}">
              <a16:creationId xmlns:a16="http://schemas.microsoft.com/office/drawing/2014/main" id="{FD3AFF05-BB3E-4ADF-B642-72949A5B709B}"/>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8" name="正方形/長方形 357">
          <a:extLst>
            <a:ext uri="{FF2B5EF4-FFF2-40B4-BE49-F238E27FC236}">
              <a16:creationId xmlns:a16="http://schemas.microsoft.com/office/drawing/2014/main" id="{A18726A1-542A-4B4D-ADE2-366F6867BA06}"/>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9" name="正方形/長方形 358">
          <a:extLst>
            <a:ext uri="{FF2B5EF4-FFF2-40B4-BE49-F238E27FC236}">
              <a16:creationId xmlns:a16="http://schemas.microsoft.com/office/drawing/2014/main" id="{D28140C8-8A02-4DF8-99E2-4B19D668259D}"/>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0" name="正方形/長方形 359">
          <a:extLst>
            <a:ext uri="{FF2B5EF4-FFF2-40B4-BE49-F238E27FC236}">
              <a16:creationId xmlns:a16="http://schemas.microsoft.com/office/drawing/2014/main" id="{0B24455D-916E-41F1-A328-890F918D40C0}"/>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1" name="正方形/長方形 360">
          <a:extLst>
            <a:ext uri="{FF2B5EF4-FFF2-40B4-BE49-F238E27FC236}">
              <a16:creationId xmlns:a16="http://schemas.microsoft.com/office/drawing/2014/main" id="{DDA1B412-8511-4054-9AB4-DAD4AF57DB79}"/>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2" name="正方形/長方形 361">
          <a:extLst>
            <a:ext uri="{FF2B5EF4-FFF2-40B4-BE49-F238E27FC236}">
              <a16:creationId xmlns:a16="http://schemas.microsoft.com/office/drawing/2014/main" id="{2FBF8AC9-A011-4A38-B17D-D9114E74763A}"/>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3" name="正方形/長方形 362">
          <a:extLst>
            <a:ext uri="{FF2B5EF4-FFF2-40B4-BE49-F238E27FC236}">
              <a16:creationId xmlns:a16="http://schemas.microsoft.com/office/drawing/2014/main" id="{E300AE04-E3CE-4D39-959F-30A52CA5CE58}"/>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4" name="正方形/長方形 363">
          <a:extLst>
            <a:ext uri="{FF2B5EF4-FFF2-40B4-BE49-F238E27FC236}">
              <a16:creationId xmlns:a16="http://schemas.microsoft.com/office/drawing/2014/main" id="{948F9C27-D0C4-4CF2-B83A-56980C624D8C}"/>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5" name="テキスト ボックス 364">
          <a:extLst>
            <a:ext uri="{FF2B5EF4-FFF2-40B4-BE49-F238E27FC236}">
              <a16:creationId xmlns:a16="http://schemas.microsoft.com/office/drawing/2014/main" id="{33AEF540-81CD-4F30-9C87-697D07D7C188}"/>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6" name="直線コネクタ 365">
          <a:extLst>
            <a:ext uri="{FF2B5EF4-FFF2-40B4-BE49-F238E27FC236}">
              <a16:creationId xmlns:a16="http://schemas.microsoft.com/office/drawing/2014/main" id="{099D5F78-F38D-4EFE-B6A5-808F755A7E61}"/>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7" name="直線コネクタ 366">
          <a:extLst>
            <a:ext uri="{FF2B5EF4-FFF2-40B4-BE49-F238E27FC236}">
              <a16:creationId xmlns:a16="http://schemas.microsoft.com/office/drawing/2014/main" id="{C997C801-9FB9-4507-84F0-210BD1EF2209}"/>
            </a:ext>
          </a:extLst>
        </xdr:cNvPr>
        <xdr:cNvCxnSpPr/>
      </xdr:nvCxnSpPr>
      <xdr:spPr>
        <a:xfrm>
          <a:off x="16459200" y="71589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68" name="テキスト ボックス 367">
          <a:extLst>
            <a:ext uri="{FF2B5EF4-FFF2-40B4-BE49-F238E27FC236}">
              <a16:creationId xmlns:a16="http://schemas.microsoft.com/office/drawing/2014/main" id="{AF9D3725-31CB-4341-92B4-7E32E84FB604}"/>
            </a:ext>
          </a:extLst>
        </xdr:cNvPr>
        <xdr:cNvSpPr txBox="1"/>
      </xdr:nvSpPr>
      <xdr:spPr>
        <a:xfrm>
          <a:off x="16252324" y="702248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9" name="直線コネクタ 368">
          <a:extLst>
            <a:ext uri="{FF2B5EF4-FFF2-40B4-BE49-F238E27FC236}">
              <a16:creationId xmlns:a16="http://schemas.microsoft.com/office/drawing/2014/main" id="{33328079-27C3-4D84-BA8D-B4E612884662}"/>
            </a:ext>
          </a:extLst>
        </xdr:cNvPr>
        <xdr:cNvCxnSpPr/>
      </xdr:nvCxnSpPr>
      <xdr:spPr>
        <a:xfrm>
          <a:off x="16459200" y="670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70" name="テキスト ボックス 369">
          <a:extLst>
            <a:ext uri="{FF2B5EF4-FFF2-40B4-BE49-F238E27FC236}">
              <a16:creationId xmlns:a16="http://schemas.microsoft.com/office/drawing/2014/main" id="{EB89A7D5-1EC9-413D-8A66-06681D51175F}"/>
            </a:ext>
          </a:extLst>
        </xdr:cNvPr>
        <xdr:cNvSpPr txBox="1"/>
      </xdr:nvSpPr>
      <xdr:spPr>
        <a:xfrm>
          <a:off x="15943791" y="65652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1" name="直線コネクタ 370">
          <a:extLst>
            <a:ext uri="{FF2B5EF4-FFF2-40B4-BE49-F238E27FC236}">
              <a16:creationId xmlns:a16="http://schemas.microsoft.com/office/drawing/2014/main" id="{93EFD894-0BCC-4D91-9804-608BBDA54B06}"/>
            </a:ext>
          </a:extLst>
        </xdr:cNvPr>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372" name="テキスト ボックス 371">
          <a:extLst>
            <a:ext uri="{FF2B5EF4-FFF2-40B4-BE49-F238E27FC236}">
              <a16:creationId xmlns:a16="http://schemas.microsoft.com/office/drawing/2014/main" id="{2E32A7D7-BFB8-4395-91C8-81AFA0D61F2E}"/>
            </a:ext>
          </a:extLst>
        </xdr:cNvPr>
        <xdr:cNvSpPr txBox="1"/>
      </xdr:nvSpPr>
      <xdr:spPr>
        <a:xfrm>
          <a:off x="15849828" y="610427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3" name="直線コネクタ 372">
          <a:extLst>
            <a:ext uri="{FF2B5EF4-FFF2-40B4-BE49-F238E27FC236}">
              <a16:creationId xmlns:a16="http://schemas.microsoft.com/office/drawing/2014/main" id="{501488B6-2175-43A4-8651-2002167419F9}"/>
            </a:ext>
          </a:extLst>
        </xdr:cNvPr>
        <xdr:cNvCxnSpPr/>
      </xdr:nvCxnSpPr>
      <xdr:spPr>
        <a:xfrm>
          <a:off x="16459200" y="57873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374" name="テキスト ボックス 373">
          <a:extLst>
            <a:ext uri="{FF2B5EF4-FFF2-40B4-BE49-F238E27FC236}">
              <a16:creationId xmlns:a16="http://schemas.microsoft.com/office/drawing/2014/main" id="{BDC95076-D9A5-4494-A867-EFBF865E58D4}"/>
            </a:ext>
          </a:extLst>
        </xdr:cNvPr>
        <xdr:cNvSpPr txBox="1"/>
      </xdr:nvSpPr>
      <xdr:spPr>
        <a:xfrm>
          <a:off x="15849828" y="56508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5" name="直線コネクタ 374">
          <a:extLst>
            <a:ext uri="{FF2B5EF4-FFF2-40B4-BE49-F238E27FC236}">
              <a16:creationId xmlns:a16="http://schemas.microsoft.com/office/drawing/2014/main" id="{20250A75-E7B3-456C-8646-34FAD5C4243C}"/>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76" name="テキスト ボックス 375">
          <a:extLst>
            <a:ext uri="{FF2B5EF4-FFF2-40B4-BE49-F238E27FC236}">
              <a16:creationId xmlns:a16="http://schemas.microsoft.com/office/drawing/2014/main" id="{FC8DAD63-790A-4A92-8AFA-117EE7D9147C}"/>
            </a:ext>
          </a:extLst>
        </xdr:cNvPr>
        <xdr:cNvSpPr txBox="1"/>
      </xdr:nvSpPr>
      <xdr:spPr>
        <a:xfrm>
          <a:off x="15849828" y="5193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7" name="【一般廃棄物処理施設】&#10;一人当たり有形固定資産（償却資産）額グラフ枠">
          <a:extLst>
            <a:ext uri="{FF2B5EF4-FFF2-40B4-BE49-F238E27FC236}">
              <a16:creationId xmlns:a16="http://schemas.microsoft.com/office/drawing/2014/main" id="{1532E9F8-71E9-48F9-97F6-72560AFDFD28}"/>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119134</xdr:rowOff>
    </xdr:from>
    <xdr:to>
      <xdr:col>116</xdr:col>
      <xdr:colOff>62864</xdr:colOff>
      <xdr:row>41</xdr:row>
      <xdr:rowOff>131399</xdr:rowOff>
    </xdr:to>
    <xdr:cxnSp macro="">
      <xdr:nvCxnSpPr>
        <xdr:cNvPr id="378" name="直線コネクタ 377">
          <a:extLst>
            <a:ext uri="{FF2B5EF4-FFF2-40B4-BE49-F238E27FC236}">
              <a16:creationId xmlns:a16="http://schemas.microsoft.com/office/drawing/2014/main" id="{2238A1E1-65D8-44CA-8B1C-20AD99201EDF}"/>
            </a:ext>
          </a:extLst>
        </xdr:cNvPr>
        <xdr:cNvCxnSpPr/>
      </xdr:nvCxnSpPr>
      <xdr:spPr>
        <a:xfrm flipV="1">
          <a:off x="19947254" y="5778889"/>
          <a:ext cx="0" cy="1385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135226</xdr:rowOff>
    </xdr:from>
    <xdr:ext cx="469744" cy="259045"/>
    <xdr:sp macro="" textlink="">
      <xdr:nvSpPr>
        <xdr:cNvPr id="379" name="【一般廃棄物処理施設】&#10;一人当たり有形固定資産（償却資産）額最小値テキスト">
          <a:extLst>
            <a:ext uri="{FF2B5EF4-FFF2-40B4-BE49-F238E27FC236}">
              <a16:creationId xmlns:a16="http://schemas.microsoft.com/office/drawing/2014/main" id="{08FB9BE2-348E-44D0-A2CC-E2C52DCBD72A}"/>
            </a:ext>
          </a:extLst>
        </xdr:cNvPr>
        <xdr:cNvSpPr txBox="1"/>
      </xdr:nvSpPr>
      <xdr:spPr>
        <a:xfrm>
          <a:off x="19985990" y="716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131399</xdr:rowOff>
    </xdr:from>
    <xdr:to>
      <xdr:col>116</xdr:col>
      <xdr:colOff>152400</xdr:colOff>
      <xdr:row>41</xdr:row>
      <xdr:rowOff>131399</xdr:rowOff>
    </xdr:to>
    <xdr:cxnSp macro="">
      <xdr:nvCxnSpPr>
        <xdr:cNvPr id="380" name="直線コネクタ 379">
          <a:extLst>
            <a:ext uri="{FF2B5EF4-FFF2-40B4-BE49-F238E27FC236}">
              <a16:creationId xmlns:a16="http://schemas.microsoft.com/office/drawing/2014/main" id="{AD8838C1-0C83-4B4F-B042-9BF9E889A5AC}"/>
            </a:ext>
          </a:extLst>
        </xdr:cNvPr>
        <xdr:cNvCxnSpPr/>
      </xdr:nvCxnSpPr>
      <xdr:spPr>
        <a:xfrm>
          <a:off x="19885660" y="71646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65811</xdr:rowOff>
    </xdr:from>
    <xdr:ext cx="690189" cy="259045"/>
    <xdr:sp macro="" textlink="">
      <xdr:nvSpPr>
        <xdr:cNvPr id="381" name="【一般廃棄物処理施設】&#10;一人当たり有形固定資産（償却資産）額最大値テキスト">
          <a:extLst>
            <a:ext uri="{FF2B5EF4-FFF2-40B4-BE49-F238E27FC236}">
              <a16:creationId xmlns:a16="http://schemas.microsoft.com/office/drawing/2014/main" id="{B4D8522C-08B6-4882-BF3B-2951B6BE8832}"/>
            </a:ext>
          </a:extLst>
        </xdr:cNvPr>
        <xdr:cNvSpPr txBox="1"/>
      </xdr:nvSpPr>
      <xdr:spPr>
        <a:xfrm>
          <a:off x="19985990" y="55503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119134</xdr:rowOff>
    </xdr:from>
    <xdr:to>
      <xdr:col>116</xdr:col>
      <xdr:colOff>152400</xdr:colOff>
      <xdr:row>33</xdr:row>
      <xdr:rowOff>119134</xdr:rowOff>
    </xdr:to>
    <xdr:cxnSp macro="">
      <xdr:nvCxnSpPr>
        <xdr:cNvPr id="382" name="直線コネクタ 381">
          <a:extLst>
            <a:ext uri="{FF2B5EF4-FFF2-40B4-BE49-F238E27FC236}">
              <a16:creationId xmlns:a16="http://schemas.microsoft.com/office/drawing/2014/main" id="{1D757AD1-74D8-44EE-9067-578C1163A052}"/>
            </a:ext>
          </a:extLst>
        </xdr:cNvPr>
        <xdr:cNvCxnSpPr/>
      </xdr:nvCxnSpPr>
      <xdr:spPr>
        <a:xfrm>
          <a:off x="19885660" y="57788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105956</xdr:rowOff>
    </xdr:from>
    <xdr:ext cx="599010" cy="259045"/>
    <xdr:sp macro="" textlink="">
      <xdr:nvSpPr>
        <xdr:cNvPr id="383" name="【一般廃棄物処理施設】&#10;一人当たり有形固定資産（償却資産）額平均値テキスト">
          <a:extLst>
            <a:ext uri="{FF2B5EF4-FFF2-40B4-BE49-F238E27FC236}">
              <a16:creationId xmlns:a16="http://schemas.microsoft.com/office/drawing/2014/main" id="{884A1B1F-DE35-441F-9AA6-3ED772E4DE82}"/>
            </a:ext>
          </a:extLst>
        </xdr:cNvPr>
        <xdr:cNvSpPr txBox="1"/>
      </xdr:nvSpPr>
      <xdr:spPr>
        <a:xfrm>
          <a:off x="19985990" y="67906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83079</xdr:rowOff>
    </xdr:from>
    <xdr:to>
      <xdr:col>116</xdr:col>
      <xdr:colOff>114300</xdr:colOff>
      <xdr:row>41</xdr:row>
      <xdr:rowOff>13229</xdr:rowOff>
    </xdr:to>
    <xdr:sp macro="" textlink="">
      <xdr:nvSpPr>
        <xdr:cNvPr id="384" name="フローチャート: 判断 383">
          <a:extLst>
            <a:ext uri="{FF2B5EF4-FFF2-40B4-BE49-F238E27FC236}">
              <a16:creationId xmlns:a16="http://schemas.microsoft.com/office/drawing/2014/main" id="{5105C12D-1BE5-4E2C-B63C-14766F0A8AE4}"/>
            </a:ext>
          </a:extLst>
        </xdr:cNvPr>
        <xdr:cNvSpPr/>
      </xdr:nvSpPr>
      <xdr:spPr>
        <a:xfrm>
          <a:off x="19904710" y="694298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93156</xdr:rowOff>
    </xdr:from>
    <xdr:to>
      <xdr:col>112</xdr:col>
      <xdr:colOff>38100</xdr:colOff>
      <xdr:row>41</xdr:row>
      <xdr:rowOff>23306</xdr:rowOff>
    </xdr:to>
    <xdr:sp macro="" textlink="">
      <xdr:nvSpPr>
        <xdr:cNvPr id="385" name="フローチャート: 判断 384">
          <a:extLst>
            <a:ext uri="{FF2B5EF4-FFF2-40B4-BE49-F238E27FC236}">
              <a16:creationId xmlns:a16="http://schemas.microsoft.com/office/drawing/2014/main" id="{BB65DA17-87C1-4071-96D4-95327F52F0B7}"/>
            </a:ext>
          </a:extLst>
        </xdr:cNvPr>
        <xdr:cNvSpPr/>
      </xdr:nvSpPr>
      <xdr:spPr>
        <a:xfrm>
          <a:off x="19161760" y="6954966"/>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110789</xdr:rowOff>
    </xdr:from>
    <xdr:to>
      <xdr:col>107</xdr:col>
      <xdr:colOff>101600</xdr:colOff>
      <xdr:row>41</xdr:row>
      <xdr:rowOff>40939</xdr:rowOff>
    </xdr:to>
    <xdr:sp macro="" textlink="">
      <xdr:nvSpPr>
        <xdr:cNvPr id="386" name="フローチャート: 判断 385">
          <a:extLst>
            <a:ext uri="{FF2B5EF4-FFF2-40B4-BE49-F238E27FC236}">
              <a16:creationId xmlns:a16="http://schemas.microsoft.com/office/drawing/2014/main" id="{24CF6C38-ABC3-42F5-8FAE-EFF1274148F9}"/>
            </a:ext>
          </a:extLst>
        </xdr:cNvPr>
        <xdr:cNvSpPr/>
      </xdr:nvSpPr>
      <xdr:spPr>
        <a:xfrm>
          <a:off x="18345150" y="6968789"/>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110010</xdr:rowOff>
    </xdr:from>
    <xdr:to>
      <xdr:col>102</xdr:col>
      <xdr:colOff>165100</xdr:colOff>
      <xdr:row>41</xdr:row>
      <xdr:rowOff>40160</xdr:rowOff>
    </xdr:to>
    <xdr:sp macro="" textlink="">
      <xdr:nvSpPr>
        <xdr:cNvPr id="387" name="フローチャート: 判断 386">
          <a:extLst>
            <a:ext uri="{FF2B5EF4-FFF2-40B4-BE49-F238E27FC236}">
              <a16:creationId xmlns:a16="http://schemas.microsoft.com/office/drawing/2014/main" id="{A585A78B-6842-4C5F-AB7C-E2228ECCDE5C}"/>
            </a:ext>
          </a:extLst>
        </xdr:cNvPr>
        <xdr:cNvSpPr/>
      </xdr:nvSpPr>
      <xdr:spPr>
        <a:xfrm>
          <a:off x="17547590" y="696610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116606</xdr:rowOff>
    </xdr:from>
    <xdr:to>
      <xdr:col>98</xdr:col>
      <xdr:colOff>38100</xdr:colOff>
      <xdr:row>41</xdr:row>
      <xdr:rowOff>46756</xdr:rowOff>
    </xdr:to>
    <xdr:sp macro="" textlink="">
      <xdr:nvSpPr>
        <xdr:cNvPr id="388" name="フローチャート: 判断 387">
          <a:extLst>
            <a:ext uri="{FF2B5EF4-FFF2-40B4-BE49-F238E27FC236}">
              <a16:creationId xmlns:a16="http://schemas.microsoft.com/office/drawing/2014/main" id="{BF1E7551-13F0-4AC1-8430-3D0CDBE24F3B}"/>
            </a:ext>
          </a:extLst>
        </xdr:cNvPr>
        <xdr:cNvSpPr/>
      </xdr:nvSpPr>
      <xdr:spPr>
        <a:xfrm>
          <a:off x="16761460" y="697460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B2F6C0C5-E8CA-427B-B293-E2240E78725C}"/>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2665079E-2B68-4031-81AD-5368C635FF20}"/>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D8C079CD-4A5B-4C65-BF64-6152352D4024}"/>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C54634E2-77C3-4C09-8C83-35D496D81004}"/>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5630AADD-2032-4C38-AE83-E283FE3CD029}"/>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3372</xdr:rowOff>
    </xdr:from>
    <xdr:to>
      <xdr:col>116</xdr:col>
      <xdr:colOff>114300</xdr:colOff>
      <xdr:row>41</xdr:row>
      <xdr:rowOff>104972</xdr:rowOff>
    </xdr:to>
    <xdr:sp macro="" textlink="">
      <xdr:nvSpPr>
        <xdr:cNvPr id="394" name="楕円 393">
          <a:extLst>
            <a:ext uri="{FF2B5EF4-FFF2-40B4-BE49-F238E27FC236}">
              <a16:creationId xmlns:a16="http://schemas.microsoft.com/office/drawing/2014/main" id="{B326AE11-BFBB-4011-8E6D-19D0760C4825}"/>
            </a:ext>
          </a:extLst>
        </xdr:cNvPr>
        <xdr:cNvSpPr/>
      </xdr:nvSpPr>
      <xdr:spPr>
        <a:xfrm>
          <a:off x="19904710" y="7032822"/>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89749</xdr:rowOff>
    </xdr:from>
    <xdr:ext cx="534377" cy="259045"/>
    <xdr:sp macro="" textlink="">
      <xdr:nvSpPr>
        <xdr:cNvPr id="395" name="【一般廃棄物処理施設】&#10;一人当たり有形固定資産（償却資産）額該当値テキスト">
          <a:extLst>
            <a:ext uri="{FF2B5EF4-FFF2-40B4-BE49-F238E27FC236}">
              <a16:creationId xmlns:a16="http://schemas.microsoft.com/office/drawing/2014/main" id="{6D6B2292-416A-4629-8B7E-2A7C0D8D8CFE}"/>
            </a:ext>
          </a:extLst>
        </xdr:cNvPr>
        <xdr:cNvSpPr txBox="1"/>
      </xdr:nvSpPr>
      <xdr:spPr>
        <a:xfrm>
          <a:off x="19985990" y="6951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4904</xdr:rowOff>
    </xdr:from>
    <xdr:to>
      <xdr:col>112</xdr:col>
      <xdr:colOff>38100</xdr:colOff>
      <xdr:row>41</xdr:row>
      <xdr:rowOff>106504</xdr:rowOff>
    </xdr:to>
    <xdr:sp macro="" textlink="">
      <xdr:nvSpPr>
        <xdr:cNvPr id="396" name="楕円 395">
          <a:extLst>
            <a:ext uri="{FF2B5EF4-FFF2-40B4-BE49-F238E27FC236}">
              <a16:creationId xmlns:a16="http://schemas.microsoft.com/office/drawing/2014/main" id="{634F5922-9E8A-40BE-8BDD-B6921EF385E9}"/>
            </a:ext>
          </a:extLst>
        </xdr:cNvPr>
        <xdr:cNvSpPr/>
      </xdr:nvSpPr>
      <xdr:spPr>
        <a:xfrm>
          <a:off x="19161760" y="703625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54172</xdr:rowOff>
    </xdr:from>
    <xdr:to>
      <xdr:col>116</xdr:col>
      <xdr:colOff>63500</xdr:colOff>
      <xdr:row>41</xdr:row>
      <xdr:rowOff>55704</xdr:rowOff>
    </xdr:to>
    <xdr:cxnSp macro="">
      <xdr:nvCxnSpPr>
        <xdr:cNvPr id="397" name="直線コネクタ 396">
          <a:extLst>
            <a:ext uri="{FF2B5EF4-FFF2-40B4-BE49-F238E27FC236}">
              <a16:creationId xmlns:a16="http://schemas.microsoft.com/office/drawing/2014/main" id="{1FB4746C-FC59-471B-9D2E-2A856716923E}"/>
            </a:ext>
          </a:extLst>
        </xdr:cNvPr>
        <xdr:cNvCxnSpPr/>
      </xdr:nvCxnSpPr>
      <xdr:spPr>
        <a:xfrm flipV="1">
          <a:off x="19204940" y="7087432"/>
          <a:ext cx="742950" cy="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6490</xdr:rowOff>
    </xdr:from>
    <xdr:to>
      <xdr:col>107</xdr:col>
      <xdr:colOff>101600</xdr:colOff>
      <xdr:row>41</xdr:row>
      <xdr:rowOff>108090</xdr:rowOff>
    </xdr:to>
    <xdr:sp macro="" textlink="">
      <xdr:nvSpPr>
        <xdr:cNvPr id="398" name="楕円 397">
          <a:extLst>
            <a:ext uri="{FF2B5EF4-FFF2-40B4-BE49-F238E27FC236}">
              <a16:creationId xmlns:a16="http://schemas.microsoft.com/office/drawing/2014/main" id="{1E050F10-BDC6-4AD4-ABBD-6AAA46BC2F61}"/>
            </a:ext>
          </a:extLst>
        </xdr:cNvPr>
        <xdr:cNvSpPr/>
      </xdr:nvSpPr>
      <xdr:spPr>
        <a:xfrm>
          <a:off x="18345150" y="703784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55704</xdr:rowOff>
    </xdr:from>
    <xdr:to>
      <xdr:col>111</xdr:col>
      <xdr:colOff>177800</xdr:colOff>
      <xdr:row>41</xdr:row>
      <xdr:rowOff>57290</xdr:rowOff>
    </xdr:to>
    <xdr:cxnSp macro="">
      <xdr:nvCxnSpPr>
        <xdr:cNvPr id="399" name="直線コネクタ 398">
          <a:extLst>
            <a:ext uri="{FF2B5EF4-FFF2-40B4-BE49-F238E27FC236}">
              <a16:creationId xmlns:a16="http://schemas.microsoft.com/office/drawing/2014/main" id="{26A0666F-47CF-4158-AA0C-DD635D40F868}"/>
            </a:ext>
          </a:extLst>
        </xdr:cNvPr>
        <xdr:cNvCxnSpPr/>
      </xdr:nvCxnSpPr>
      <xdr:spPr>
        <a:xfrm flipV="1">
          <a:off x="18399760" y="7088964"/>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8283</xdr:rowOff>
    </xdr:from>
    <xdr:to>
      <xdr:col>102</xdr:col>
      <xdr:colOff>165100</xdr:colOff>
      <xdr:row>41</xdr:row>
      <xdr:rowOff>109883</xdr:rowOff>
    </xdr:to>
    <xdr:sp macro="" textlink="">
      <xdr:nvSpPr>
        <xdr:cNvPr id="400" name="楕円 399">
          <a:extLst>
            <a:ext uri="{FF2B5EF4-FFF2-40B4-BE49-F238E27FC236}">
              <a16:creationId xmlns:a16="http://schemas.microsoft.com/office/drawing/2014/main" id="{84810933-40DC-465D-B491-A52DA8BCEFED}"/>
            </a:ext>
          </a:extLst>
        </xdr:cNvPr>
        <xdr:cNvSpPr/>
      </xdr:nvSpPr>
      <xdr:spPr>
        <a:xfrm>
          <a:off x="17547590" y="7039638"/>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57290</xdr:rowOff>
    </xdr:from>
    <xdr:to>
      <xdr:col>107</xdr:col>
      <xdr:colOff>50800</xdr:colOff>
      <xdr:row>41</xdr:row>
      <xdr:rowOff>59083</xdr:rowOff>
    </xdr:to>
    <xdr:cxnSp macro="">
      <xdr:nvCxnSpPr>
        <xdr:cNvPr id="401" name="直線コネクタ 400">
          <a:extLst>
            <a:ext uri="{FF2B5EF4-FFF2-40B4-BE49-F238E27FC236}">
              <a16:creationId xmlns:a16="http://schemas.microsoft.com/office/drawing/2014/main" id="{0AFC4B5E-D65E-4F65-9D32-80157FE2B7A4}"/>
            </a:ext>
          </a:extLst>
        </xdr:cNvPr>
        <xdr:cNvCxnSpPr/>
      </xdr:nvCxnSpPr>
      <xdr:spPr>
        <a:xfrm flipV="1">
          <a:off x="17602200" y="7082930"/>
          <a:ext cx="797560" cy="1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9916</xdr:rowOff>
    </xdr:from>
    <xdr:to>
      <xdr:col>98</xdr:col>
      <xdr:colOff>38100</xdr:colOff>
      <xdr:row>41</xdr:row>
      <xdr:rowOff>111516</xdr:rowOff>
    </xdr:to>
    <xdr:sp macro="" textlink="">
      <xdr:nvSpPr>
        <xdr:cNvPr id="402" name="楕円 401">
          <a:extLst>
            <a:ext uri="{FF2B5EF4-FFF2-40B4-BE49-F238E27FC236}">
              <a16:creationId xmlns:a16="http://schemas.microsoft.com/office/drawing/2014/main" id="{50D37434-8FE0-4546-B268-97DEDD8AE1E0}"/>
            </a:ext>
          </a:extLst>
        </xdr:cNvPr>
        <xdr:cNvSpPr/>
      </xdr:nvSpPr>
      <xdr:spPr>
        <a:xfrm>
          <a:off x="16761460" y="7041271"/>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59083</xdr:rowOff>
    </xdr:from>
    <xdr:to>
      <xdr:col>102</xdr:col>
      <xdr:colOff>114300</xdr:colOff>
      <xdr:row>41</xdr:row>
      <xdr:rowOff>60716</xdr:rowOff>
    </xdr:to>
    <xdr:cxnSp macro="">
      <xdr:nvCxnSpPr>
        <xdr:cNvPr id="403" name="直線コネクタ 402">
          <a:extLst>
            <a:ext uri="{FF2B5EF4-FFF2-40B4-BE49-F238E27FC236}">
              <a16:creationId xmlns:a16="http://schemas.microsoft.com/office/drawing/2014/main" id="{221C90AC-2645-453B-BE93-CB0C55898302}"/>
            </a:ext>
          </a:extLst>
        </xdr:cNvPr>
        <xdr:cNvCxnSpPr/>
      </xdr:nvCxnSpPr>
      <xdr:spPr>
        <a:xfrm flipV="1">
          <a:off x="16804640" y="7084723"/>
          <a:ext cx="79756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39833</xdr:rowOff>
    </xdr:from>
    <xdr:ext cx="599010" cy="259045"/>
    <xdr:sp macro="" textlink="">
      <xdr:nvSpPr>
        <xdr:cNvPr id="404" name="n_1aveValue【一般廃棄物処理施設】&#10;一人当たり有形固定資産（償却資産）額">
          <a:extLst>
            <a:ext uri="{FF2B5EF4-FFF2-40B4-BE49-F238E27FC236}">
              <a16:creationId xmlns:a16="http://schemas.microsoft.com/office/drawing/2014/main" id="{824BB104-1ECF-43BF-814F-D7F9BEB61152}"/>
            </a:ext>
          </a:extLst>
        </xdr:cNvPr>
        <xdr:cNvSpPr txBox="1"/>
      </xdr:nvSpPr>
      <xdr:spPr>
        <a:xfrm>
          <a:off x="18919405" y="6726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57466</xdr:rowOff>
    </xdr:from>
    <xdr:ext cx="599010" cy="259045"/>
    <xdr:sp macro="" textlink="">
      <xdr:nvSpPr>
        <xdr:cNvPr id="405" name="n_2aveValue【一般廃棄物処理施設】&#10;一人当たり有形固定資産（償却資産）額">
          <a:extLst>
            <a:ext uri="{FF2B5EF4-FFF2-40B4-BE49-F238E27FC236}">
              <a16:creationId xmlns:a16="http://schemas.microsoft.com/office/drawing/2014/main" id="{CA21087F-F72D-46B0-8B9D-1524CECF3962}"/>
            </a:ext>
          </a:extLst>
        </xdr:cNvPr>
        <xdr:cNvSpPr txBox="1"/>
      </xdr:nvSpPr>
      <xdr:spPr>
        <a:xfrm>
          <a:off x="18138355" y="6740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56687</xdr:rowOff>
    </xdr:from>
    <xdr:ext cx="599010" cy="259045"/>
    <xdr:sp macro="" textlink="">
      <xdr:nvSpPr>
        <xdr:cNvPr id="406" name="n_3aveValue【一般廃棄物処理施設】&#10;一人当たり有形固定資産（償却資産）額">
          <a:extLst>
            <a:ext uri="{FF2B5EF4-FFF2-40B4-BE49-F238E27FC236}">
              <a16:creationId xmlns:a16="http://schemas.microsoft.com/office/drawing/2014/main" id="{89DFA02A-D936-4A23-9BD7-3BC4B7539F5E}"/>
            </a:ext>
          </a:extLst>
        </xdr:cNvPr>
        <xdr:cNvSpPr txBox="1"/>
      </xdr:nvSpPr>
      <xdr:spPr>
        <a:xfrm>
          <a:off x="17323650" y="6747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63283</xdr:rowOff>
    </xdr:from>
    <xdr:ext cx="599010" cy="259045"/>
    <xdr:sp macro="" textlink="">
      <xdr:nvSpPr>
        <xdr:cNvPr id="407" name="n_4aveValue【一般廃棄物処理施設】&#10;一人当たり有形固定資産（償却資産）額">
          <a:extLst>
            <a:ext uri="{FF2B5EF4-FFF2-40B4-BE49-F238E27FC236}">
              <a16:creationId xmlns:a16="http://schemas.microsoft.com/office/drawing/2014/main" id="{D6E19DA9-8231-4E33-8290-075E76F8E915}"/>
            </a:ext>
          </a:extLst>
        </xdr:cNvPr>
        <xdr:cNvSpPr txBox="1"/>
      </xdr:nvSpPr>
      <xdr:spPr>
        <a:xfrm>
          <a:off x="16526090" y="6746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97631</xdr:rowOff>
    </xdr:from>
    <xdr:ext cx="534377" cy="259045"/>
    <xdr:sp macro="" textlink="">
      <xdr:nvSpPr>
        <xdr:cNvPr id="408" name="n_1mainValue【一般廃棄物処理施設】&#10;一人当たり有形固定資産（償却資産）額">
          <a:extLst>
            <a:ext uri="{FF2B5EF4-FFF2-40B4-BE49-F238E27FC236}">
              <a16:creationId xmlns:a16="http://schemas.microsoft.com/office/drawing/2014/main" id="{B3144A87-4957-4DA2-A2BB-B060CB8FFB41}"/>
            </a:ext>
          </a:extLst>
        </xdr:cNvPr>
        <xdr:cNvSpPr txBox="1"/>
      </xdr:nvSpPr>
      <xdr:spPr>
        <a:xfrm>
          <a:off x="18951721" y="712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99217</xdr:rowOff>
    </xdr:from>
    <xdr:ext cx="534377" cy="259045"/>
    <xdr:sp macro="" textlink="">
      <xdr:nvSpPr>
        <xdr:cNvPr id="409" name="n_2mainValue【一般廃棄物処理施設】&#10;一人当たり有形固定資産（償却資産）額">
          <a:extLst>
            <a:ext uri="{FF2B5EF4-FFF2-40B4-BE49-F238E27FC236}">
              <a16:creationId xmlns:a16="http://schemas.microsoft.com/office/drawing/2014/main" id="{D7838FA8-BEDE-4B06-B472-334503287593}"/>
            </a:ext>
          </a:extLst>
        </xdr:cNvPr>
        <xdr:cNvSpPr txBox="1"/>
      </xdr:nvSpPr>
      <xdr:spPr>
        <a:xfrm>
          <a:off x="18170671" y="7124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101010</xdr:rowOff>
    </xdr:from>
    <xdr:ext cx="534377" cy="259045"/>
    <xdr:sp macro="" textlink="">
      <xdr:nvSpPr>
        <xdr:cNvPr id="410" name="n_3mainValue【一般廃棄物処理施設】&#10;一人当たり有形固定資産（償却資産）額">
          <a:extLst>
            <a:ext uri="{FF2B5EF4-FFF2-40B4-BE49-F238E27FC236}">
              <a16:creationId xmlns:a16="http://schemas.microsoft.com/office/drawing/2014/main" id="{F1C79AFE-F477-44C1-AB6D-D9FD5C136968}"/>
            </a:ext>
          </a:extLst>
        </xdr:cNvPr>
        <xdr:cNvSpPr txBox="1"/>
      </xdr:nvSpPr>
      <xdr:spPr>
        <a:xfrm>
          <a:off x="17354061" y="712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102643</xdr:rowOff>
    </xdr:from>
    <xdr:ext cx="534377" cy="259045"/>
    <xdr:sp macro="" textlink="">
      <xdr:nvSpPr>
        <xdr:cNvPr id="411" name="n_4mainValue【一般廃棄物処理施設】&#10;一人当たり有形固定資産（償却資産）額">
          <a:extLst>
            <a:ext uri="{FF2B5EF4-FFF2-40B4-BE49-F238E27FC236}">
              <a16:creationId xmlns:a16="http://schemas.microsoft.com/office/drawing/2014/main" id="{80BFA68A-1790-493B-ADFB-134BE23A951C}"/>
            </a:ext>
          </a:extLst>
        </xdr:cNvPr>
        <xdr:cNvSpPr txBox="1"/>
      </xdr:nvSpPr>
      <xdr:spPr>
        <a:xfrm>
          <a:off x="16556501" y="712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2" name="正方形/長方形 411">
          <a:extLst>
            <a:ext uri="{FF2B5EF4-FFF2-40B4-BE49-F238E27FC236}">
              <a16:creationId xmlns:a16="http://schemas.microsoft.com/office/drawing/2014/main" id="{B8D4516B-2D80-4ABB-9438-7A03B5A301D9}"/>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3" name="正方形/長方形 412">
          <a:extLst>
            <a:ext uri="{FF2B5EF4-FFF2-40B4-BE49-F238E27FC236}">
              <a16:creationId xmlns:a16="http://schemas.microsoft.com/office/drawing/2014/main" id="{E138D468-3D0A-43F4-94F3-6D0B43A1C7C7}"/>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4" name="正方形/長方形 413">
          <a:extLst>
            <a:ext uri="{FF2B5EF4-FFF2-40B4-BE49-F238E27FC236}">
              <a16:creationId xmlns:a16="http://schemas.microsoft.com/office/drawing/2014/main" id="{579BD7B0-659A-4A96-A9E1-437053CA3B17}"/>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5" name="正方形/長方形 414">
          <a:extLst>
            <a:ext uri="{FF2B5EF4-FFF2-40B4-BE49-F238E27FC236}">
              <a16:creationId xmlns:a16="http://schemas.microsoft.com/office/drawing/2014/main" id="{6689D102-EBFC-4B80-B1B4-241D0A35CBE4}"/>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6" name="正方形/長方形 415">
          <a:extLst>
            <a:ext uri="{FF2B5EF4-FFF2-40B4-BE49-F238E27FC236}">
              <a16:creationId xmlns:a16="http://schemas.microsoft.com/office/drawing/2014/main" id="{5DD3C048-8FF7-4BCB-9856-7B68A4D391B7}"/>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7" name="正方形/長方形 416">
          <a:extLst>
            <a:ext uri="{FF2B5EF4-FFF2-40B4-BE49-F238E27FC236}">
              <a16:creationId xmlns:a16="http://schemas.microsoft.com/office/drawing/2014/main" id="{891CCC6B-F0B2-437E-8BE1-91608B8C410B}"/>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8" name="正方形/長方形 417">
          <a:extLst>
            <a:ext uri="{FF2B5EF4-FFF2-40B4-BE49-F238E27FC236}">
              <a16:creationId xmlns:a16="http://schemas.microsoft.com/office/drawing/2014/main" id="{95C19864-FD43-47DB-A822-8E52BAF1DEF9}"/>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9" name="正方形/長方形 418">
          <a:extLst>
            <a:ext uri="{FF2B5EF4-FFF2-40B4-BE49-F238E27FC236}">
              <a16:creationId xmlns:a16="http://schemas.microsoft.com/office/drawing/2014/main" id="{487C9F8E-992A-405C-BC9D-55537FAC2795}"/>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0" name="テキスト ボックス 419">
          <a:extLst>
            <a:ext uri="{FF2B5EF4-FFF2-40B4-BE49-F238E27FC236}">
              <a16:creationId xmlns:a16="http://schemas.microsoft.com/office/drawing/2014/main" id="{95DBAF37-0952-4BF5-8E0C-C681DA901BCE}"/>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1" name="直線コネクタ 420">
          <a:extLst>
            <a:ext uri="{FF2B5EF4-FFF2-40B4-BE49-F238E27FC236}">
              <a16:creationId xmlns:a16="http://schemas.microsoft.com/office/drawing/2014/main" id="{3DBD6B50-6C70-4EC6-B325-5964C0424577}"/>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2" name="テキスト ボックス 421">
          <a:extLst>
            <a:ext uri="{FF2B5EF4-FFF2-40B4-BE49-F238E27FC236}">
              <a16:creationId xmlns:a16="http://schemas.microsoft.com/office/drawing/2014/main" id="{DC4AE75D-18E5-41DB-9998-C51AD59A209C}"/>
            </a:ext>
          </a:extLst>
        </xdr:cNvPr>
        <xdr:cNvSpPr txBox="1"/>
      </xdr:nvSpPr>
      <xdr:spPr>
        <a:xfrm>
          <a:off x="1080153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3" name="直線コネクタ 422">
          <a:extLst>
            <a:ext uri="{FF2B5EF4-FFF2-40B4-BE49-F238E27FC236}">
              <a16:creationId xmlns:a16="http://schemas.microsoft.com/office/drawing/2014/main" id="{462B8824-0C11-4D6F-97EA-8D7F5ED9FB84}"/>
            </a:ext>
          </a:extLst>
        </xdr:cNvPr>
        <xdr:cNvCxnSpPr/>
      </xdr:nvCxnSpPr>
      <xdr:spPr>
        <a:xfrm>
          <a:off x="1120394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4" name="テキスト ボックス 423">
          <a:extLst>
            <a:ext uri="{FF2B5EF4-FFF2-40B4-BE49-F238E27FC236}">
              <a16:creationId xmlns:a16="http://schemas.microsoft.com/office/drawing/2014/main" id="{49938B2C-DD1F-4460-9DBD-AF1FD97BF218}"/>
            </a:ext>
          </a:extLst>
        </xdr:cNvPr>
        <xdr:cNvSpPr txBox="1"/>
      </xdr:nvSpPr>
      <xdr:spPr>
        <a:xfrm>
          <a:off x="10801531"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5" name="直線コネクタ 424">
          <a:extLst>
            <a:ext uri="{FF2B5EF4-FFF2-40B4-BE49-F238E27FC236}">
              <a16:creationId xmlns:a16="http://schemas.microsoft.com/office/drawing/2014/main" id="{758648CC-88D6-486E-AF4A-A964690A4672}"/>
            </a:ext>
          </a:extLst>
        </xdr:cNvPr>
        <xdr:cNvCxnSpPr/>
      </xdr:nvCxnSpPr>
      <xdr:spPr>
        <a:xfrm>
          <a:off x="1120394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6" name="テキスト ボックス 425">
          <a:extLst>
            <a:ext uri="{FF2B5EF4-FFF2-40B4-BE49-F238E27FC236}">
              <a16:creationId xmlns:a16="http://schemas.microsoft.com/office/drawing/2014/main" id="{7D1372D2-0C0B-4E54-8384-E8217C9A34A3}"/>
            </a:ext>
          </a:extLst>
        </xdr:cNvPr>
        <xdr:cNvSpPr txBox="1"/>
      </xdr:nvSpPr>
      <xdr:spPr>
        <a:xfrm>
          <a:off x="10842791" y="1063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7" name="直線コネクタ 426">
          <a:extLst>
            <a:ext uri="{FF2B5EF4-FFF2-40B4-BE49-F238E27FC236}">
              <a16:creationId xmlns:a16="http://schemas.microsoft.com/office/drawing/2014/main" id="{ACDD779F-34BC-449D-B3B6-937506903E11}"/>
            </a:ext>
          </a:extLst>
        </xdr:cNvPr>
        <xdr:cNvCxnSpPr/>
      </xdr:nvCxnSpPr>
      <xdr:spPr>
        <a:xfrm>
          <a:off x="1120394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8" name="テキスト ボックス 427">
          <a:extLst>
            <a:ext uri="{FF2B5EF4-FFF2-40B4-BE49-F238E27FC236}">
              <a16:creationId xmlns:a16="http://schemas.microsoft.com/office/drawing/2014/main" id="{C247D411-9696-4EDE-8951-4901779C0E0E}"/>
            </a:ext>
          </a:extLst>
        </xdr:cNvPr>
        <xdr:cNvSpPr txBox="1"/>
      </xdr:nvSpPr>
      <xdr:spPr>
        <a:xfrm>
          <a:off x="10842791" y="1030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9" name="直線コネクタ 428">
          <a:extLst>
            <a:ext uri="{FF2B5EF4-FFF2-40B4-BE49-F238E27FC236}">
              <a16:creationId xmlns:a16="http://schemas.microsoft.com/office/drawing/2014/main" id="{53E3A229-C33C-422B-82B7-D316D2D21522}"/>
            </a:ext>
          </a:extLst>
        </xdr:cNvPr>
        <xdr:cNvCxnSpPr/>
      </xdr:nvCxnSpPr>
      <xdr:spPr>
        <a:xfrm>
          <a:off x="1120394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30" name="テキスト ボックス 429">
          <a:extLst>
            <a:ext uri="{FF2B5EF4-FFF2-40B4-BE49-F238E27FC236}">
              <a16:creationId xmlns:a16="http://schemas.microsoft.com/office/drawing/2014/main" id="{99B0357E-E5C6-4718-8A79-10DCE36F1093}"/>
            </a:ext>
          </a:extLst>
        </xdr:cNvPr>
        <xdr:cNvSpPr txBox="1"/>
      </xdr:nvSpPr>
      <xdr:spPr>
        <a:xfrm>
          <a:off x="1084279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1" name="直線コネクタ 430">
          <a:extLst>
            <a:ext uri="{FF2B5EF4-FFF2-40B4-BE49-F238E27FC236}">
              <a16:creationId xmlns:a16="http://schemas.microsoft.com/office/drawing/2014/main" id="{FE7FB674-1718-4D07-8159-B0E05EB1E337}"/>
            </a:ext>
          </a:extLst>
        </xdr:cNvPr>
        <xdr:cNvCxnSpPr/>
      </xdr:nvCxnSpPr>
      <xdr:spPr>
        <a:xfrm>
          <a:off x="1120394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2" name="テキスト ボックス 431">
          <a:extLst>
            <a:ext uri="{FF2B5EF4-FFF2-40B4-BE49-F238E27FC236}">
              <a16:creationId xmlns:a16="http://schemas.microsoft.com/office/drawing/2014/main" id="{2DC42A96-99F6-4E7E-B25E-B0FB457835D6}"/>
            </a:ext>
          </a:extLst>
        </xdr:cNvPr>
        <xdr:cNvSpPr txBox="1"/>
      </xdr:nvSpPr>
      <xdr:spPr>
        <a:xfrm>
          <a:off x="10842791" y="965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3" name="直線コネクタ 432">
          <a:extLst>
            <a:ext uri="{FF2B5EF4-FFF2-40B4-BE49-F238E27FC236}">
              <a16:creationId xmlns:a16="http://schemas.microsoft.com/office/drawing/2014/main" id="{7E2F538D-A393-4FFB-ACE3-DF04EB48A8DC}"/>
            </a:ext>
          </a:extLst>
        </xdr:cNvPr>
        <xdr:cNvCxnSpPr/>
      </xdr:nvCxnSpPr>
      <xdr:spPr>
        <a:xfrm>
          <a:off x="1120394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4" name="テキスト ボックス 433">
          <a:extLst>
            <a:ext uri="{FF2B5EF4-FFF2-40B4-BE49-F238E27FC236}">
              <a16:creationId xmlns:a16="http://schemas.microsoft.com/office/drawing/2014/main" id="{18609583-9870-413E-A315-2367AA92A703}"/>
            </a:ext>
          </a:extLst>
        </xdr:cNvPr>
        <xdr:cNvSpPr txBox="1"/>
      </xdr:nvSpPr>
      <xdr:spPr>
        <a:xfrm>
          <a:off x="10905006" y="932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5" name="直線コネクタ 434">
          <a:extLst>
            <a:ext uri="{FF2B5EF4-FFF2-40B4-BE49-F238E27FC236}">
              <a16:creationId xmlns:a16="http://schemas.microsoft.com/office/drawing/2014/main" id="{517D964C-891E-4E8A-9F04-D7E17683F23E}"/>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6" name="【保健センター・保健所】&#10;有形固定資産減価償却率グラフ枠">
          <a:extLst>
            <a:ext uri="{FF2B5EF4-FFF2-40B4-BE49-F238E27FC236}">
              <a16:creationId xmlns:a16="http://schemas.microsoft.com/office/drawing/2014/main" id="{B5E70B6A-65C0-46B8-A043-3C28376823CF}"/>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65315</xdr:rowOff>
    </xdr:from>
    <xdr:to>
      <xdr:col>85</xdr:col>
      <xdr:colOff>126364</xdr:colOff>
      <xdr:row>64</xdr:row>
      <xdr:rowOff>130628</xdr:rowOff>
    </xdr:to>
    <xdr:cxnSp macro="">
      <xdr:nvCxnSpPr>
        <xdr:cNvPr id="437" name="直線コネクタ 436">
          <a:extLst>
            <a:ext uri="{FF2B5EF4-FFF2-40B4-BE49-F238E27FC236}">
              <a16:creationId xmlns:a16="http://schemas.microsoft.com/office/drawing/2014/main" id="{70BEA7D4-35B8-4D83-A0D6-A09BDB1BDB89}"/>
            </a:ext>
          </a:extLst>
        </xdr:cNvPr>
        <xdr:cNvCxnSpPr/>
      </xdr:nvCxnSpPr>
      <xdr:spPr>
        <a:xfrm flipV="1">
          <a:off x="14703424" y="9664610"/>
          <a:ext cx="0" cy="1442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438" name="【保健センター・保健所】&#10;有形固定資産減価償却率最小値テキスト">
          <a:extLst>
            <a:ext uri="{FF2B5EF4-FFF2-40B4-BE49-F238E27FC236}">
              <a16:creationId xmlns:a16="http://schemas.microsoft.com/office/drawing/2014/main" id="{5CA585ED-D47A-414B-AA34-3D1FE5B07DF1}"/>
            </a:ext>
          </a:extLst>
        </xdr:cNvPr>
        <xdr:cNvSpPr txBox="1"/>
      </xdr:nvSpPr>
      <xdr:spPr>
        <a:xfrm>
          <a:off x="14742160" y="1110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39" name="直線コネクタ 438">
          <a:extLst>
            <a:ext uri="{FF2B5EF4-FFF2-40B4-BE49-F238E27FC236}">
              <a16:creationId xmlns:a16="http://schemas.microsoft.com/office/drawing/2014/main" id="{8681D4F2-423D-4D46-B88B-D9DDBA28F4A2}"/>
            </a:ext>
          </a:extLst>
        </xdr:cNvPr>
        <xdr:cNvCxnSpPr/>
      </xdr:nvCxnSpPr>
      <xdr:spPr>
        <a:xfrm>
          <a:off x="14611350" y="111072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11992</xdr:rowOff>
    </xdr:from>
    <xdr:ext cx="405111" cy="259045"/>
    <xdr:sp macro="" textlink="">
      <xdr:nvSpPr>
        <xdr:cNvPr id="440" name="【保健センター・保健所】&#10;有形固定資産減価償却率最大値テキスト">
          <a:extLst>
            <a:ext uri="{FF2B5EF4-FFF2-40B4-BE49-F238E27FC236}">
              <a16:creationId xmlns:a16="http://schemas.microsoft.com/office/drawing/2014/main" id="{2E37905B-9904-4CDB-B72E-81012ADEB877}"/>
            </a:ext>
          </a:extLst>
        </xdr:cNvPr>
        <xdr:cNvSpPr txBox="1"/>
      </xdr:nvSpPr>
      <xdr:spPr>
        <a:xfrm>
          <a:off x="14742160" y="9445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65315</xdr:rowOff>
    </xdr:from>
    <xdr:to>
      <xdr:col>86</xdr:col>
      <xdr:colOff>25400</xdr:colOff>
      <xdr:row>56</xdr:row>
      <xdr:rowOff>65315</xdr:rowOff>
    </xdr:to>
    <xdr:cxnSp macro="">
      <xdr:nvCxnSpPr>
        <xdr:cNvPr id="441" name="直線コネクタ 440">
          <a:extLst>
            <a:ext uri="{FF2B5EF4-FFF2-40B4-BE49-F238E27FC236}">
              <a16:creationId xmlns:a16="http://schemas.microsoft.com/office/drawing/2014/main" id="{5C6423A0-2CA3-4954-8996-FAEC1E49CA44}"/>
            </a:ext>
          </a:extLst>
        </xdr:cNvPr>
        <xdr:cNvCxnSpPr/>
      </xdr:nvCxnSpPr>
      <xdr:spPr>
        <a:xfrm>
          <a:off x="14611350" y="96646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19430</xdr:rowOff>
    </xdr:from>
    <xdr:ext cx="405111" cy="259045"/>
    <xdr:sp macro="" textlink="">
      <xdr:nvSpPr>
        <xdr:cNvPr id="442" name="【保健センター・保健所】&#10;有形固定資産減価償却率平均値テキスト">
          <a:extLst>
            <a:ext uri="{FF2B5EF4-FFF2-40B4-BE49-F238E27FC236}">
              <a16:creationId xmlns:a16="http://schemas.microsoft.com/office/drawing/2014/main" id="{2C48AEAE-6421-4AA1-8558-6C9AA99492F0}"/>
            </a:ext>
          </a:extLst>
        </xdr:cNvPr>
        <xdr:cNvSpPr txBox="1"/>
      </xdr:nvSpPr>
      <xdr:spPr>
        <a:xfrm>
          <a:off x="14742160" y="101311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168003</xdr:rowOff>
    </xdr:from>
    <xdr:to>
      <xdr:col>85</xdr:col>
      <xdr:colOff>177800</xdr:colOff>
      <xdr:row>60</xdr:row>
      <xdr:rowOff>98153</xdr:rowOff>
    </xdr:to>
    <xdr:sp macro="" textlink="">
      <xdr:nvSpPr>
        <xdr:cNvPr id="443" name="フローチャート: 判断 442">
          <a:extLst>
            <a:ext uri="{FF2B5EF4-FFF2-40B4-BE49-F238E27FC236}">
              <a16:creationId xmlns:a16="http://schemas.microsoft.com/office/drawing/2014/main" id="{B6873D71-FC8E-42B6-84CA-F173BE3EE7F8}"/>
            </a:ext>
          </a:extLst>
        </xdr:cNvPr>
        <xdr:cNvSpPr/>
      </xdr:nvSpPr>
      <xdr:spPr>
        <a:xfrm>
          <a:off x="14649450" y="10287363"/>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161472</xdr:rowOff>
    </xdr:from>
    <xdr:to>
      <xdr:col>81</xdr:col>
      <xdr:colOff>101600</xdr:colOff>
      <xdr:row>60</xdr:row>
      <xdr:rowOff>91622</xdr:rowOff>
    </xdr:to>
    <xdr:sp macro="" textlink="">
      <xdr:nvSpPr>
        <xdr:cNvPr id="444" name="フローチャート: 判断 443">
          <a:extLst>
            <a:ext uri="{FF2B5EF4-FFF2-40B4-BE49-F238E27FC236}">
              <a16:creationId xmlns:a16="http://schemas.microsoft.com/office/drawing/2014/main" id="{697DF6A4-C350-4790-8ADC-74B5B7134637}"/>
            </a:ext>
          </a:extLst>
        </xdr:cNvPr>
        <xdr:cNvSpPr/>
      </xdr:nvSpPr>
      <xdr:spPr>
        <a:xfrm>
          <a:off x="13887450" y="1027892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1451</xdr:rowOff>
    </xdr:from>
    <xdr:to>
      <xdr:col>76</xdr:col>
      <xdr:colOff>165100</xdr:colOff>
      <xdr:row>60</xdr:row>
      <xdr:rowOff>103051</xdr:rowOff>
    </xdr:to>
    <xdr:sp macro="" textlink="">
      <xdr:nvSpPr>
        <xdr:cNvPr id="445" name="フローチャート: 判断 444">
          <a:extLst>
            <a:ext uri="{FF2B5EF4-FFF2-40B4-BE49-F238E27FC236}">
              <a16:creationId xmlns:a16="http://schemas.microsoft.com/office/drawing/2014/main" id="{3553BF01-3140-404C-A4B6-D2A014F2031D}"/>
            </a:ext>
          </a:extLst>
        </xdr:cNvPr>
        <xdr:cNvSpPr/>
      </xdr:nvSpPr>
      <xdr:spPr>
        <a:xfrm>
          <a:off x="13089890" y="10288451"/>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148409</xdr:rowOff>
    </xdr:from>
    <xdr:to>
      <xdr:col>72</xdr:col>
      <xdr:colOff>38100</xdr:colOff>
      <xdr:row>60</xdr:row>
      <xdr:rowOff>78559</xdr:rowOff>
    </xdr:to>
    <xdr:sp macro="" textlink="">
      <xdr:nvSpPr>
        <xdr:cNvPr id="446" name="フローチャート: 判断 445">
          <a:extLst>
            <a:ext uri="{FF2B5EF4-FFF2-40B4-BE49-F238E27FC236}">
              <a16:creationId xmlns:a16="http://schemas.microsoft.com/office/drawing/2014/main" id="{80DB1F60-3A96-49F4-9A51-720065F728C5}"/>
            </a:ext>
          </a:extLst>
        </xdr:cNvPr>
        <xdr:cNvSpPr/>
      </xdr:nvSpPr>
      <xdr:spPr>
        <a:xfrm>
          <a:off x="12303760" y="10262054"/>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123916</xdr:rowOff>
    </xdr:from>
    <xdr:to>
      <xdr:col>67</xdr:col>
      <xdr:colOff>101600</xdr:colOff>
      <xdr:row>60</xdr:row>
      <xdr:rowOff>54066</xdr:rowOff>
    </xdr:to>
    <xdr:sp macro="" textlink="">
      <xdr:nvSpPr>
        <xdr:cNvPr id="447" name="フローチャート: 判断 446">
          <a:extLst>
            <a:ext uri="{FF2B5EF4-FFF2-40B4-BE49-F238E27FC236}">
              <a16:creationId xmlns:a16="http://schemas.microsoft.com/office/drawing/2014/main" id="{93B7A3FD-12BB-4693-8F39-56EC00A1FAEE}"/>
            </a:ext>
          </a:extLst>
        </xdr:cNvPr>
        <xdr:cNvSpPr/>
      </xdr:nvSpPr>
      <xdr:spPr>
        <a:xfrm>
          <a:off x="11487150" y="1024137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B050E750-649A-4D18-BC6C-C0E21768E1E0}"/>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A159A9B7-E6BA-4651-BBDC-A60031A944D8}"/>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65B70816-43A0-4199-B01C-C01C8EEE8E76}"/>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274D8905-E6FD-4BB5-B09A-72286044FC0E}"/>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2" name="テキスト ボックス 451">
          <a:extLst>
            <a:ext uri="{FF2B5EF4-FFF2-40B4-BE49-F238E27FC236}">
              <a16:creationId xmlns:a16="http://schemas.microsoft.com/office/drawing/2014/main" id="{99FB9991-8769-4BAF-A03C-56779C324DBE}"/>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87993</xdr:rowOff>
    </xdr:from>
    <xdr:to>
      <xdr:col>85</xdr:col>
      <xdr:colOff>177800</xdr:colOff>
      <xdr:row>61</xdr:row>
      <xdr:rowOff>18143</xdr:rowOff>
    </xdr:to>
    <xdr:sp macro="" textlink="">
      <xdr:nvSpPr>
        <xdr:cNvPr id="453" name="楕円 452">
          <a:extLst>
            <a:ext uri="{FF2B5EF4-FFF2-40B4-BE49-F238E27FC236}">
              <a16:creationId xmlns:a16="http://schemas.microsoft.com/office/drawing/2014/main" id="{4052E1D2-D8D6-4068-8655-EBFF830285D9}"/>
            </a:ext>
          </a:extLst>
        </xdr:cNvPr>
        <xdr:cNvSpPr/>
      </xdr:nvSpPr>
      <xdr:spPr>
        <a:xfrm>
          <a:off x="14649450" y="10378803"/>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66420</xdr:rowOff>
    </xdr:from>
    <xdr:ext cx="405111" cy="259045"/>
    <xdr:sp macro="" textlink="">
      <xdr:nvSpPr>
        <xdr:cNvPr id="454" name="【保健センター・保健所】&#10;有形固定資産減価償却率該当値テキスト">
          <a:extLst>
            <a:ext uri="{FF2B5EF4-FFF2-40B4-BE49-F238E27FC236}">
              <a16:creationId xmlns:a16="http://schemas.microsoft.com/office/drawing/2014/main" id="{0CC47841-34CC-47B2-AFCE-F065DFA2B803}"/>
            </a:ext>
          </a:extLst>
        </xdr:cNvPr>
        <xdr:cNvSpPr txBox="1"/>
      </xdr:nvSpPr>
      <xdr:spPr>
        <a:xfrm>
          <a:off x="14742160" y="1035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30843</xdr:rowOff>
    </xdr:from>
    <xdr:to>
      <xdr:col>81</xdr:col>
      <xdr:colOff>101600</xdr:colOff>
      <xdr:row>60</xdr:row>
      <xdr:rowOff>132443</xdr:rowOff>
    </xdr:to>
    <xdr:sp macro="" textlink="">
      <xdr:nvSpPr>
        <xdr:cNvPr id="455" name="楕円 454">
          <a:extLst>
            <a:ext uri="{FF2B5EF4-FFF2-40B4-BE49-F238E27FC236}">
              <a16:creationId xmlns:a16="http://schemas.microsoft.com/office/drawing/2014/main" id="{2732DE32-D72E-4B1E-983B-DE124D206E51}"/>
            </a:ext>
          </a:extLst>
        </xdr:cNvPr>
        <xdr:cNvSpPr/>
      </xdr:nvSpPr>
      <xdr:spPr>
        <a:xfrm>
          <a:off x="13887450" y="10315938"/>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81643</xdr:rowOff>
    </xdr:from>
    <xdr:to>
      <xdr:col>85</xdr:col>
      <xdr:colOff>127000</xdr:colOff>
      <xdr:row>60</xdr:row>
      <xdr:rowOff>138793</xdr:rowOff>
    </xdr:to>
    <xdr:cxnSp macro="">
      <xdr:nvCxnSpPr>
        <xdr:cNvPr id="456" name="直線コネクタ 455">
          <a:extLst>
            <a:ext uri="{FF2B5EF4-FFF2-40B4-BE49-F238E27FC236}">
              <a16:creationId xmlns:a16="http://schemas.microsoft.com/office/drawing/2014/main" id="{EC505827-9622-4AF3-BC75-4E5683E4AA7E}"/>
            </a:ext>
          </a:extLst>
        </xdr:cNvPr>
        <xdr:cNvCxnSpPr/>
      </xdr:nvCxnSpPr>
      <xdr:spPr>
        <a:xfrm>
          <a:off x="13942060" y="10370548"/>
          <a:ext cx="762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146776</xdr:rowOff>
    </xdr:from>
    <xdr:to>
      <xdr:col>76</xdr:col>
      <xdr:colOff>165100</xdr:colOff>
      <xdr:row>60</xdr:row>
      <xdr:rowOff>76926</xdr:rowOff>
    </xdr:to>
    <xdr:sp macro="" textlink="">
      <xdr:nvSpPr>
        <xdr:cNvPr id="457" name="楕円 456">
          <a:extLst>
            <a:ext uri="{FF2B5EF4-FFF2-40B4-BE49-F238E27FC236}">
              <a16:creationId xmlns:a16="http://schemas.microsoft.com/office/drawing/2014/main" id="{9370D966-0370-48FC-B471-3D5FC1BD6299}"/>
            </a:ext>
          </a:extLst>
        </xdr:cNvPr>
        <xdr:cNvSpPr/>
      </xdr:nvSpPr>
      <xdr:spPr>
        <a:xfrm>
          <a:off x="13089890" y="10260421"/>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26126</xdr:rowOff>
    </xdr:from>
    <xdr:to>
      <xdr:col>81</xdr:col>
      <xdr:colOff>50800</xdr:colOff>
      <xdr:row>60</xdr:row>
      <xdr:rowOff>81643</xdr:rowOff>
    </xdr:to>
    <xdr:cxnSp macro="">
      <xdr:nvCxnSpPr>
        <xdr:cNvPr id="458" name="直線コネクタ 457">
          <a:extLst>
            <a:ext uri="{FF2B5EF4-FFF2-40B4-BE49-F238E27FC236}">
              <a16:creationId xmlns:a16="http://schemas.microsoft.com/office/drawing/2014/main" id="{362A937C-D48E-402D-8B8E-905D6781D756}"/>
            </a:ext>
          </a:extLst>
        </xdr:cNvPr>
        <xdr:cNvCxnSpPr/>
      </xdr:nvCxnSpPr>
      <xdr:spPr>
        <a:xfrm>
          <a:off x="13144500" y="10309316"/>
          <a:ext cx="797560" cy="61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112485</xdr:rowOff>
    </xdr:from>
    <xdr:to>
      <xdr:col>72</xdr:col>
      <xdr:colOff>38100</xdr:colOff>
      <xdr:row>61</xdr:row>
      <xdr:rowOff>42635</xdr:rowOff>
    </xdr:to>
    <xdr:sp macro="" textlink="">
      <xdr:nvSpPr>
        <xdr:cNvPr id="459" name="楕円 458">
          <a:extLst>
            <a:ext uri="{FF2B5EF4-FFF2-40B4-BE49-F238E27FC236}">
              <a16:creationId xmlns:a16="http://schemas.microsoft.com/office/drawing/2014/main" id="{8EF863C0-3C4D-4B5B-A47B-8CAE135725C6}"/>
            </a:ext>
          </a:extLst>
        </xdr:cNvPr>
        <xdr:cNvSpPr/>
      </xdr:nvSpPr>
      <xdr:spPr>
        <a:xfrm>
          <a:off x="12303760" y="1039948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26126</xdr:rowOff>
    </xdr:from>
    <xdr:to>
      <xdr:col>76</xdr:col>
      <xdr:colOff>114300</xdr:colOff>
      <xdr:row>60</xdr:row>
      <xdr:rowOff>163285</xdr:rowOff>
    </xdr:to>
    <xdr:cxnSp macro="">
      <xdr:nvCxnSpPr>
        <xdr:cNvPr id="460" name="直線コネクタ 459">
          <a:extLst>
            <a:ext uri="{FF2B5EF4-FFF2-40B4-BE49-F238E27FC236}">
              <a16:creationId xmlns:a16="http://schemas.microsoft.com/office/drawing/2014/main" id="{8A33D8FF-66C4-47CC-A311-2743A95B786B}"/>
            </a:ext>
          </a:extLst>
        </xdr:cNvPr>
        <xdr:cNvCxnSpPr/>
      </xdr:nvCxnSpPr>
      <xdr:spPr>
        <a:xfrm flipV="1">
          <a:off x="12346940" y="10309316"/>
          <a:ext cx="797560" cy="142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63500</xdr:rowOff>
    </xdr:from>
    <xdr:to>
      <xdr:col>67</xdr:col>
      <xdr:colOff>101600</xdr:colOff>
      <xdr:row>60</xdr:row>
      <xdr:rowOff>165100</xdr:rowOff>
    </xdr:to>
    <xdr:sp macro="" textlink="">
      <xdr:nvSpPr>
        <xdr:cNvPr id="461" name="楕円 460">
          <a:extLst>
            <a:ext uri="{FF2B5EF4-FFF2-40B4-BE49-F238E27FC236}">
              <a16:creationId xmlns:a16="http://schemas.microsoft.com/office/drawing/2014/main" id="{AB3A9367-1175-454A-8433-3AF1C38F8EDE}"/>
            </a:ext>
          </a:extLst>
        </xdr:cNvPr>
        <xdr:cNvSpPr/>
      </xdr:nvSpPr>
      <xdr:spPr>
        <a:xfrm>
          <a:off x="11487150" y="10346690"/>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114300</xdr:rowOff>
    </xdr:from>
    <xdr:to>
      <xdr:col>71</xdr:col>
      <xdr:colOff>177800</xdr:colOff>
      <xdr:row>60</xdr:row>
      <xdr:rowOff>163285</xdr:rowOff>
    </xdr:to>
    <xdr:cxnSp macro="">
      <xdr:nvCxnSpPr>
        <xdr:cNvPr id="462" name="直線コネクタ 461">
          <a:extLst>
            <a:ext uri="{FF2B5EF4-FFF2-40B4-BE49-F238E27FC236}">
              <a16:creationId xmlns:a16="http://schemas.microsoft.com/office/drawing/2014/main" id="{38C68B88-D42B-4DC8-93F6-01C6280543D7}"/>
            </a:ext>
          </a:extLst>
        </xdr:cNvPr>
        <xdr:cNvCxnSpPr/>
      </xdr:nvCxnSpPr>
      <xdr:spPr>
        <a:xfrm>
          <a:off x="11541760" y="10401300"/>
          <a:ext cx="805180" cy="50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108149</xdr:rowOff>
    </xdr:from>
    <xdr:ext cx="405111" cy="259045"/>
    <xdr:sp macro="" textlink="">
      <xdr:nvSpPr>
        <xdr:cNvPr id="463" name="n_1aveValue【保健センター・保健所】&#10;有形固定資産減価償却率">
          <a:extLst>
            <a:ext uri="{FF2B5EF4-FFF2-40B4-BE49-F238E27FC236}">
              <a16:creationId xmlns:a16="http://schemas.microsoft.com/office/drawing/2014/main" id="{D8A15218-6A47-4394-9C5B-CEE57B43A1D1}"/>
            </a:ext>
          </a:extLst>
        </xdr:cNvPr>
        <xdr:cNvSpPr txBox="1"/>
      </xdr:nvSpPr>
      <xdr:spPr>
        <a:xfrm>
          <a:off x="13738234" y="10050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94178</xdr:rowOff>
    </xdr:from>
    <xdr:ext cx="405111" cy="259045"/>
    <xdr:sp macro="" textlink="">
      <xdr:nvSpPr>
        <xdr:cNvPr id="464" name="n_2aveValue【保健センター・保健所】&#10;有形固定資産減価償却率">
          <a:extLst>
            <a:ext uri="{FF2B5EF4-FFF2-40B4-BE49-F238E27FC236}">
              <a16:creationId xmlns:a16="http://schemas.microsoft.com/office/drawing/2014/main" id="{BF6BB386-93E4-4BF3-A6E6-BDA9ADEE956C}"/>
            </a:ext>
          </a:extLst>
        </xdr:cNvPr>
        <xdr:cNvSpPr txBox="1"/>
      </xdr:nvSpPr>
      <xdr:spPr>
        <a:xfrm>
          <a:off x="12957184" y="1038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95086</xdr:rowOff>
    </xdr:from>
    <xdr:ext cx="405111" cy="259045"/>
    <xdr:sp macro="" textlink="">
      <xdr:nvSpPr>
        <xdr:cNvPr id="465" name="n_3aveValue【保健センター・保健所】&#10;有形固定資産減価償却率">
          <a:extLst>
            <a:ext uri="{FF2B5EF4-FFF2-40B4-BE49-F238E27FC236}">
              <a16:creationId xmlns:a16="http://schemas.microsoft.com/office/drawing/2014/main" id="{72A6D7BF-F5A1-4B99-B912-B7698087214F}"/>
            </a:ext>
          </a:extLst>
        </xdr:cNvPr>
        <xdr:cNvSpPr txBox="1"/>
      </xdr:nvSpPr>
      <xdr:spPr>
        <a:xfrm>
          <a:off x="12171054" y="10042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70593</xdr:rowOff>
    </xdr:from>
    <xdr:ext cx="405111" cy="259045"/>
    <xdr:sp macro="" textlink="">
      <xdr:nvSpPr>
        <xdr:cNvPr id="466" name="n_4aveValue【保健センター・保健所】&#10;有形固定資産減価償却率">
          <a:extLst>
            <a:ext uri="{FF2B5EF4-FFF2-40B4-BE49-F238E27FC236}">
              <a16:creationId xmlns:a16="http://schemas.microsoft.com/office/drawing/2014/main" id="{5FC20A9C-C86E-4600-AAA3-F92A40FE9B92}"/>
            </a:ext>
          </a:extLst>
        </xdr:cNvPr>
        <xdr:cNvSpPr txBox="1"/>
      </xdr:nvSpPr>
      <xdr:spPr>
        <a:xfrm>
          <a:off x="11354444" y="1001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123570</xdr:rowOff>
    </xdr:from>
    <xdr:ext cx="405111" cy="259045"/>
    <xdr:sp macro="" textlink="">
      <xdr:nvSpPr>
        <xdr:cNvPr id="467" name="n_1mainValue【保健センター・保健所】&#10;有形固定資産減価償却率">
          <a:extLst>
            <a:ext uri="{FF2B5EF4-FFF2-40B4-BE49-F238E27FC236}">
              <a16:creationId xmlns:a16="http://schemas.microsoft.com/office/drawing/2014/main" id="{BC247547-0BA0-49A6-A21C-7B9687B32702}"/>
            </a:ext>
          </a:extLst>
        </xdr:cNvPr>
        <xdr:cNvSpPr txBox="1"/>
      </xdr:nvSpPr>
      <xdr:spPr>
        <a:xfrm>
          <a:off x="13738234" y="10412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93453</xdr:rowOff>
    </xdr:from>
    <xdr:ext cx="405111" cy="259045"/>
    <xdr:sp macro="" textlink="">
      <xdr:nvSpPr>
        <xdr:cNvPr id="468" name="n_2mainValue【保健センター・保健所】&#10;有形固定資産減価償却率">
          <a:extLst>
            <a:ext uri="{FF2B5EF4-FFF2-40B4-BE49-F238E27FC236}">
              <a16:creationId xmlns:a16="http://schemas.microsoft.com/office/drawing/2014/main" id="{AFBD9E63-C490-4E3C-BAE7-D30CCE26C35D}"/>
            </a:ext>
          </a:extLst>
        </xdr:cNvPr>
        <xdr:cNvSpPr txBox="1"/>
      </xdr:nvSpPr>
      <xdr:spPr>
        <a:xfrm>
          <a:off x="12957184" y="10041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33762</xdr:rowOff>
    </xdr:from>
    <xdr:ext cx="405111" cy="259045"/>
    <xdr:sp macro="" textlink="">
      <xdr:nvSpPr>
        <xdr:cNvPr id="469" name="n_3mainValue【保健センター・保健所】&#10;有形固定資産減価償却率">
          <a:extLst>
            <a:ext uri="{FF2B5EF4-FFF2-40B4-BE49-F238E27FC236}">
              <a16:creationId xmlns:a16="http://schemas.microsoft.com/office/drawing/2014/main" id="{C6CF7863-D6AE-4447-A890-455DECCFD60D}"/>
            </a:ext>
          </a:extLst>
        </xdr:cNvPr>
        <xdr:cNvSpPr txBox="1"/>
      </xdr:nvSpPr>
      <xdr:spPr>
        <a:xfrm>
          <a:off x="12171054" y="10490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156227</xdr:rowOff>
    </xdr:from>
    <xdr:ext cx="405111" cy="259045"/>
    <xdr:sp macro="" textlink="">
      <xdr:nvSpPr>
        <xdr:cNvPr id="470" name="n_4mainValue【保健センター・保健所】&#10;有形固定資産減価償却率">
          <a:extLst>
            <a:ext uri="{FF2B5EF4-FFF2-40B4-BE49-F238E27FC236}">
              <a16:creationId xmlns:a16="http://schemas.microsoft.com/office/drawing/2014/main" id="{1753907B-2AE5-4195-8609-303A3F0F9A62}"/>
            </a:ext>
          </a:extLst>
        </xdr:cNvPr>
        <xdr:cNvSpPr txBox="1"/>
      </xdr:nvSpPr>
      <xdr:spPr>
        <a:xfrm>
          <a:off x="11354444" y="1044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1" name="正方形/長方形 470">
          <a:extLst>
            <a:ext uri="{FF2B5EF4-FFF2-40B4-BE49-F238E27FC236}">
              <a16:creationId xmlns:a16="http://schemas.microsoft.com/office/drawing/2014/main" id="{497D7B4A-66C5-44F1-A843-BC44861B43D2}"/>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2" name="正方形/長方形 471">
          <a:extLst>
            <a:ext uri="{FF2B5EF4-FFF2-40B4-BE49-F238E27FC236}">
              <a16:creationId xmlns:a16="http://schemas.microsoft.com/office/drawing/2014/main" id="{374FDEC4-BD98-479B-AF8C-FFBC6EAB3280}"/>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3" name="正方形/長方形 472">
          <a:extLst>
            <a:ext uri="{FF2B5EF4-FFF2-40B4-BE49-F238E27FC236}">
              <a16:creationId xmlns:a16="http://schemas.microsoft.com/office/drawing/2014/main" id="{EB2B8BA8-A6F5-4701-8374-E44620386665}"/>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4" name="正方形/長方形 473">
          <a:extLst>
            <a:ext uri="{FF2B5EF4-FFF2-40B4-BE49-F238E27FC236}">
              <a16:creationId xmlns:a16="http://schemas.microsoft.com/office/drawing/2014/main" id="{2900EB2E-3565-4934-9AFB-148A256F419E}"/>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5" name="正方形/長方形 474">
          <a:extLst>
            <a:ext uri="{FF2B5EF4-FFF2-40B4-BE49-F238E27FC236}">
              <a16:creationId xmlns:a16="http://schemas.microsoft.com/office/drawing/2014/main" id="{E5159355-4B7C-40FF-93E9-A2E3D838151B}"/>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6" name="正方形/長方形 475">
          <a:extLst>
            <a:ext uri="{FF2B5EF4-FFF2-40B4-BE49-F238E27FC236}">
              <a16:creationId xmlns:a16="http://schemas.microsoft.com/office/drawing/2014/main" id="{77807181-5B2E-4F6B-8110-6D2E1CDE4694}"/>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7" name="正方形/長方形 476">
          <a:extLst>
            <a:ext uri="{FF2B5EF4-FFF2-40B4-BE49-F238E27FC236}">
              <a16:creationId xmlns:a16="http://schemas.microsoft.com/office/drawing/2014/main" id="{21F11086-FE2D-4DB7-8824-290D3677DA3D}"/>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8" name="正方形/長方形 477">
          <a:extLst>
            <a:ext uri="{FF2B5EF4-FFF2-40B4-BE49-F238E27FC236}">
              <a16:creationId xmlns:a16="http://schemas.microsoft.com/office/drawing/2014/main" id="{1C15093D-8366-4011-9DB9-F1772D1D8ED6}"/>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9" name="テキスト ボックス 478">
          <a:extLst>
            <a:ext uri="{FF2B5EF4-FFF2-40B4-BE49-F238E27FC236}">
              <a16:creationId xmlns:a16="http://schemas.microsoft.com/office/drawing/2014/main" id="{8C18865D-D06C-4BC0-B3C2-9A7ACD3F22B3}"/>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0" name="直線コネクタ 479">
          <a:extLst>
            <a:ext uri="{FF2B5EF4-FFF2-40B4-BE49-F238E27FC236}">
              <a16:creationId xmlns:a16="http://schemas.microsoft.com/office/drawing/2014/main" id="{1D5B2C77-F28B-4D63-9C24-A9195B5EB60D}"/>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481" name="直線コネクタ 480">
          <a:extLst>
            <a:ext uri="{FF2B5EF4-FFF2-40B4-BE49-F238E27FC236}">
              <a16:creationId xmlns:a16="http://schemas.microsoft.com/office/drawing/2014/main" id="{162FC8FA-849F-4599-BAB5-2737B0DC75C7}"/>
            </a:ext>
          </a:extLst>
        </xdr:cNvPr>
        <xdr:cNvCxnSpPr/>
      </xdr:nvCxnSpPr>
      <xdr:spPr>
        <a:xfrm>
          <a:off x="16459200" y="108546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482" name="テキスト ボックス 481">
          <a:extLst>
            <a:ext uri="{FF2B5EF4-FFF2-40B4-BE49-F238E27FC236}">
              <a16:creationId xmlns:a16="http://schemas.microsoft.com/office/drawing/2014/main" id="{3AF0C4EB-FD3A-45F7-9D89-0AB16BF58EFF}"/>
            </a:ext>
          </a:extLst>
        </xdr:cNvPr>
        <xdr:cNvSpPr txBox="1"/>
      </xdr:nvSpPr>
      <xdr:spPr>
        <a:xfrm>
          <a:off x="16047266" y="107181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3" name="直線コネクタ 482">
          <a:extLst>
            <a:ext uri="{FF2B5EF4-FFF2-40B4-BE49-F238E27FC236}">
              <a16:creationId xmlns:a16="http://schemas.microsoft.com/office/drawing/2014/main" id="{9C14C2E8-BDDD-4D2B-AC6B-9ED8FD165824}"/>
            </a:ext>
          </a:extLst>
        </xdr:cNvPr>
        <xdr:cNvCxnSpPr/>
      </xdr:nvCxnSpPr>
      <xdr:spPr>
        <a:xfrm>
          <a:off x="1645920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4" name="テキスト ボックス 483">
          <a:extLst>
            <a:ext uri="{FF2B5EF4-FFF2-40B4-BE49-F238E27FC236}">
              <a16:creationId xmlns:a16="http://schemas.microsoft.com/office/drawing/2014/main" id="{8E464D43-A43C-49DE-801A-B2F78D8235FE}"/>
            </a:ext>
          </a:extLst>
        </xdr:cNvPr>
        <xdr:cNvSpPr txBox="1"/>
      </xdr:nvSpPr>
      <xdr:spPr>
        <a:xfrm>
          <a:off x="16047266" y="1014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485" name="直線コネクタ 484">
          <a:extLst>
            <a:ext uri="{FF2B5EF4-FFF2-40B4-BE49-F238E27FC236}">
              <a16:creationId xmlns:a16="http://schemas.microsoft.com/office/drawing/2014/main" id="{BBBEF9BA-6635-4094-A8A2-20E2A021F0FF}"/>
            </a:ext>
          </a:extLst>
        </xdr:cNvPr>
        <xdr:cNvCxnSpPr/>
      </xdr:nvCxnSpPr>
      <xdr:spPr>
        <a:xfrm>
          <a:off x="164592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486" name="テキスト ボックス 485">
          <a:extLst>
            <a:ext uri="{FF2B5EF4-FFF2-40B4-BE49-F238E27FC236}">
              <a16:creationId xmlns:a16="http://schemas.microsoft.com/office/drawing/2014/main" id="{D6690DC6-8CAD-47AC-AF1D-F881A7F5F766}"/>
            </a:ext>
          </a:extLst>
        </xdr:cNvPr>
        <xdr:cNvSpPr txBox="1"/>
      </xdr:nvSpPr>
      <xdr:spPr>
        <a:xfrm>
          <a:off x="16047266" y="95713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7" name="直線コネクタ 486">
          <a:extLst>
            <a:ext uri="{FF2B5EF4-FFF2-40B4-BE49-F238E27FC236}">
              <a16:creationId xmlns:a16="http://schemas.microsoft.com/office/drawing/2014/main" id="{967F632E-EB6A-4E73-806C-CCA2C07D967B}"/>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8" name="テキスト ボックス 487">
          <a:extLst>
            <a:ext uri="{FF2B5EF4-FFF2-40B4-BE49-F238E27FC236}">
              <a16:creationId xmlns:a16="http://schemas.microsoft.com/office/drawing/2014/main" id="{81A60E65-5C3D-474F-BA99-8E852205D6EF}"/>
            </a:ext>
          </a:extLst>
        </xdr:cNvPr>
        <xdr:cNvSpPr txBox="1"/>
      </xdr:nvSpPr>
      <xdr:spPr>
        <a:xfrm>
          <a:off x="16047266"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9" name="【保健センター・保健所】&#10;一人当たり面積グラフ枠">
          <a:extLst>
            <a:ext uri="{FF2B5EF4-FFF2-40B4-BE49-F238E27FC236}">
              <a16:creationId xmlns:a16="http://schemas.microsoft.com/office/drawing/2014/main" id="{533F766C-682E-4480-8BB0-7981A367F694}"/>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571</xdr:rowOff>
    </xdr:from>
    <xdr:to>
      <xdr:col>116</xdr:col>
      <xdr:colOff>62864</xdr:colOff>
      <xdr:row>63</xdr:row>
      <xdr:rowOff>46863</xdr:rowOff>
    </xdr:to>
    <xdr:cxnSp macro="">
      <xdr:nvCxnSpPr>
        <xdr:cNvPr id="490" name="直線コネクタ 489">
          <a:extLst>
            <a:ext uri="{FF2B5EF4-FFF2-40B4-BE49-F238E27FC236}">
              <a16:creationId xmlns:a16="http://schemas.microsoft.com/office/drawing/2014/main" id="{0F8CB974-B585-43D0-809D-156C62209884}"/>
            </a:ext>
          </a:extLst>
        </xdr:cNvPr>
        <xdr:cNvCxnSpPr/>
      </xdr:nvCxnSpPr>
      <xdr:spPr>
        <a:xfrm flipV="1">
          <a:off x="19947254" y="9601771"/>
          <a:ext cx="0" cy="1248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50690</xdr:rowOff>
    </xdr:from>
    <xdr:ext cx="469744" cy="259045"/>
    <xdr:sp macro="" textlink="">
      <xdr:nvSpPr>
        <xdr:cNvPr id="491" name="【保健センター・保健所】&#10;一人当たり面積最小値テキスト">
          <a:extLst>
            <a:ext uri="{FF2B5EF4-FFF2-40B4-BE49-F238E27FC236}">
              <a16:creationId xmlns:a16="http://schemas.microsoft.com/office/drawing/2014/main" id="{206D3441-2196-4327-A290-D2F49A84A641}"/>
            </a:ext>
          </a:extLst>
        </xdr:cNvPr>
        <xdr:cNvSpPr txBox="1"/>
      </xdr:nvSpPr>
      <xdr:spPr>
        <a:xfrm>
          <a:off x="19985990" y="1085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46863</xdr:rowOff>
    </xdr:from>
    <xdr:to>
      <xdr:col>116</xdr:col>
      <xdr:colOff>152400</xdr:colOff>
      <xdr:row>63</xdr:row>
      <xdr:rowOff>46863</xdr:rowOff>
    </xdr:to>
    <xdr:cxnSp macro="">
      <xdr:nvCxnSpPr>
        <xdr:cNvPr id="492" name="直線コネクタ 491">
          <a:extLst>
            <a:ext uri="{FF2B5EF4-FFF2-40B4-BE49-F238E27FC236}">
              <a16:creationId xmlns:a16="http://schemas.microsoft.com/office/drawing/2014/main" id="{65014743-65CE-4038-AF33-BDD982752EC8}"/>
            </a:ext>
          </a:extLst>
        </xdr:cNvPr>
        <xdr:cNvCxnSpPr/>
      </xdr:nvCxnSpPr>
      <xdr:spPr>
        <a:xfrm>
          <a:off x="19885660" y="108501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118698</xdr:rowOff>
    </xdr:from>
    <xdr:ext cx="469744" cy="259045"/>
    <xdr:sp macro="" textlink="">
      <xdr:nvSpPr>
        <xdr:cNvPr id="493" name="【保健センター・保健所】&#10;一人当たり面積最大値テキスト">
          <a:extLst>
            <a:ext uri="{FF2B5EF4-FFF2-40B4-BE49-F238E27FC236}">
              <a16:creationId xmlns:a16="http://schemas.microsoft.com/office/drawing/2014/main" id="{25DC46C2-641B-4093-A2C1-68E0DAEFFB99}"/>
            </a:ext>
          </a:extLst>
        </xdr:cNvPr>
        <xdr:cNvSpPr txBox="1"/>
      </xdr:nvSpPr>
      <xdr:spPr>
        <a:xfrm>
          <a:off x="19985990" y="937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571</xdr:rowOff>
    </xdr:from>
    <xdr:to>
      <xdr:col>116</xdr:col>
      <xdr:colOff>152400</xdr:colOff>
      <xdr:row>56</xdr:row>
      <xdr:rowOff>571</xdr:rowOff>
    </xdr:to>
    <xdr:cxnSp macro="">
      <xdr:nvCxnSpPr>
        <xdr:cNvPr id="494" name="直線コネクタ 493">
          <a:extLst>
            <a:ext uri="{FF2B5EF4-FFF2-40B4-BE49-F238E27FC236}">
              <a16:creationId xmlns:a16="http://schemas.microsoft.com/office/drawing/2014/main" id="{7C27EFC4-7684-4AE7-A0BD-7CD556CDA0B7}"/>
            </a:ext>
          </a:extLst>
        </xdr:cNvPr>
        <xdr:cNvCxnSpPr/>
      </xdr:nvCxnSpPr>
      <xdr:spPr>
        <a:xfrm>
          <a:off x="19885660" y="96017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105808</xdr:rowOff>
    </xdr:from>
    <xdr:ext cx="469744" cy="259045"/>
    <xdr:sp macro="" textlink="">
      <xdr:nvSpPr>
        <xdr:cNvPr id="495" name="【保健センター・保健所】&#10;一人当たり面積平均値テキスト">
          <a:extLst>
            <a:ext uri="{FF2B5EF4-FFF2-40B4-BE49-F238E27FC236}">
              <a16:creationId xmlns:a16="http://schemas.microsoft.com/office/drawing/2014/main" id="{229DE9A8-EF32-48C4-955E-FE925A2E9FC9}"/>
            </a:ext>
          </a:extLst>
        </xdr:cNvPr>
        <xdr:cNvSpPr txBox="1"/>
      </xdr:nvSpPr>
      <xdr:spPr>
        <a:xfrm>
          <a:off x="19985990" y="103909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82931</xdr:rowOff>
    </xdr:from>
    <xdr:to>
      <xdr:col>116</xdr:col>
      <xdr:colOff>114300</xdr:colOff>
      <xdr:row>62</xdr:row>
      <xdr:rowOff>13081</xdr:rowOff>
    </xdr:to>
    <xdr:sp macro="" textlink="">
      <xdr:nvSpPr>
        <xdr:cNvPr id="496" name="フローチャート: 判断 495">
          <a:extLst>
            <a:ext uri="{FF2B5EF4-FFF2-40B4-BE49-F238E27FC236}">
              <a16:creationId xmlns:a16="http://schemas.microsoft.com/office/drawing/2014/main" id="{9F8B2578-AC41-4A86-89AB-668CD8217896}"/>
            </a:ext>
          </a:extLst>
        </xdr:cNvPr>
        <xdr:cNvSpPr/>
      </xdr:nvSpPr>
      <xdr:spPr>
        <a:xfrm>
          <a:off x="19904710" y="1054328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92646</xdr:rowOff>
    </xdr:from>
    <xdr:to>
      <xdr:col>112</xdr:col>
      <xdr:colOff>38100</xdr:colOff>
      <xdr:row>62</xdr:row>
      <xdr:rowOff>22796</xdr:rowOff>
    </xdr:to>
    <xdr:sp macro="" textlink="">
      <xdr:nvSpPr>
        <xdr:cNvPr id="497" name="フローチャート: 判断 496">
          <a:extLst>
            <a:ext uri="{FF2B5EF4-FFF2-40B4-BE49-F238E27FC236}">
              <a16:creationId xmlns:a16="http://schemas.microsoft.com/office/drawing/2014/main" id="{2DC87739-B238-42B3-B13B-29D8FB3F4F96}"/>
            </a:ext>
          </a:extLst>
        </xdr:cNvPr>
        <xdr:cNvSpPr/>
      </xdr:nvSpPr>
      <xdr:spPr>
        <a:xfrm>
          <a:off x="19161760" y="10554906"/>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110934</xdr:rowOff>
    </xdr:from>
    <xdr:to>
      <xdr:col>107</xdr:col>
      <xdr:colOff>101600</xdr:colOff>
      <xdr:row>62</xdr:row>
      <xdr:rowOff>41084</xdr:rowOff>
    </xdr:to>
    <xdr:sp macro="" textlink="">
      <xdr:nvSpPr>
        <xdr:cNvPr id="498" name="フローチャート: 判断 497">
          <a:extLst>
            <a:ext uri="{FF2B5EF4-FFF2-40B4-BE49-F238E27FC236}">
              <a16:creationId xmlns:a16="http://schemas.microsoft.com/office/drawing/2014/main" id="{ACA84F44-781C-43C1-B879-634B2A442B51}"/>
            </a:ext>
          </a:extLst>
        </xdr:cNvPr>
        <xdr:cNvSpPr/>
      </xdr:nvSpPr>
      <xdr:spPr>
        <a:xfrm>
          <a:off x="18345150" y="10569384"/>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134938</xdr:rowOff>
    </xdr:from>
    <xdr:to>
      <xdr:col>102</xdr:col>
      <xdr:colOff>165100</xdr:colOff>
      <xdr:row>62</xdr:row>
      <xdr:rowOff>65088</xdr:rowOff>
    </xdr:to>
    <xdr:sp macro="" textlink="">
      <xdr:nvSpPr>
        <xdr:cNvPr id="499" name="フローチャート: 判断 498">
          <a:extLst>
            <a:ext uri="{FF2B5EF4-FFF2-40B4-BE49-F238E27FC236}">
              <a16:creationId xmlns:a16="http://schemas.microsoft.com/office/drawing/2014/main" id="{D3ECF89A-9784-43E1-916B-9E333337B25D}"/>
            </a:ext>
          </a:extLst>
        </xdr:cNvPr>
        <xdr:cNvSpPr/>
      </xdr:nvSpPr>
      <xdr:spPr>
        <a:xfrm>
          <a:off x="17547590" y="10589578"/>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116078</xdr:rowOff>
    </xdr:from>
    <xdr:to>
      <xdr:col>98</xdr:col>
      <xdr:colOff>38100</xdr:colOff>
      <xdr:row>62</xdr:row>
      <xdr:rowOff>46228</xdr:rowOff>
    </xdr:to>
    <xdr:sp macro="" textlink="">
      <xdr:nvSpPr>
        <xdr:cNvPr id="500" name="フローチャート: 判断 499">
          <a:extLst>
            <a:ext uri="{FF2B5EF4-FFF2-40B4-BE49-F238E27FC236}">
              <a16:creationId xmlns:a16="http://schemas.microsoft.com/office/drawing/2014/main" id="{F7A076DA-A670-457D-932D-DCB7CDCB67F9}"/>
            </a:ext>
          </a:extLst>
        </xdr:cNvPr>
        <xdr:cNvSpPr/>
      </xdr:nvSpPr>
      <xdr:spPr>
        <a:xfrm>
          <a:off x="16761460" y="10574528"/>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A054CB81-E57C-46A7-8AF0-B46868EA3885}"/>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900E11F0-6F43-4014-9FC7-F0342110E1CC}"/>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B3C4EAAC-F508-4138-B0FF-B4B167E01C39}"/>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B4ED9FC2-EB0A-4A3B-8962-BDB33BE06FEE}"/>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AE3BEAFB-CEBE-488F-A02C-906E0A4345F8}"/>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11494</xdr:rowOff>
    </xdr:from>
    <xdr:to>
      <xdr:col>116</xdr:col>
      <xdr:colOff>114300</xdr:colOff>
      <xdr:row>62</xdr:row>
      <xdr:rowOff>113094</xdr:rowOff>
    </xdr:to>
    <xdr:sp macro="" textlink="">
      <xdr:nvSpPr>
        <xdr:cNvPr id="506" name="楕円 505">
          <a:extLst>
            <a:ext uri="{FF2B5EF4-FFF2-40B4-BE49-F238E27FC236}">
              <a16:creationId xmlns:a16="http://schemas.microsoft.com/office/drawing/2014/main" id="{F5098F15-B923-4250-AEC8-C2DA016556B8}"/>
            </a:ext>
          </a:extLst>
        </xdr:cNvPr>
        <xdr:cNvSpPr/>
      </xdr:nvSpPr>
      <xdr:spPr>
        <a:xfrm>
          <a:off x="19904710" y="10645204"/>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161371</xdr:rowOff>
    </xdr:from>
    <xdr:ext cx="469744" cy="259045"/>
    <xdr:sp macro="" textlink="">
      <xdr:nvSpPr>
        <xdr:cNvPr id="507" name="【保健センター・保健所】&#10;一人当たり面積該当値テキスト">
          <a:extLst>
            <a:ext uri="{FF2B5EF4-FFF2-40B4-BE49-F238E27FC236}">
              <a16:creationId xmlns:a16="http://schemas.microsoft.com/office/drawing/2014/main" id="{0FA9F5A2-E900-4C38-85DF-B7660472088C}"/>
            </a:ext>
          </a:extLst>
        </xdr:cNvPr>
        <xdr:cNvSpPr txBox="1"/>
      </xdr:nvSpPr>
      <xdr:spPr>
        <a:xfrm>
          <a:off x="19985990" y="10621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14922</xdr:rowOff>
    </xdr:from>
    <xdr:to>
      <xdr:col>112</xdr:col>
      <xdr:colOff>38100</xdr:colOff>
      <xdr:row>62</xdr:row>
      <xdr:rowOff>116522</xdr:rowOff>
    </xdr:to>
    <xdr:sp macro="" textlink="">
      <xdr:nvSpPr>
        <xdr:cNvPr id="508" name="楕円 507">
          <a:extLst>
            <a:ext uri="{FF2B5EF4-FFF2-40B4-BE49-F238E27FC236}">
              <a16:creationId xmlns:a16="http://schemas.microsoft.com/office/drawing/2014/main" id="{6ACE8576-6EAA-4E0B-B45D-DD4E97EA42E1}"/>
            </a:ext>
          </a:extLst>
        </xdr:cNvPr>
        <xdr:cNvSpPr/>
      </xdr:nvSpPr>
      <xdr:spPr>
        <a:xfrm>
          <a:off x="19161760" y="1064863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62294</xdr:rowOff>
    </xdr:from>
    <xdr:to>
      <xdr:col>116</xdr:col>
      <xdr:colOff>63500</xdr:colOff>
      <xdr:row>62</xdr:row>
      <xdr:rowOff>65722</xdr:rowOff>
    </xdr:to>
    <xdr:cxnSp macro="">
      <xdr:nvCxnSpPr>
        <xdr:cNvPr id="509" name="直線コネクタ 508">
          <a:extLst>
            <a:ext uri="{FF2B5EF4-FFF2-40B4-BE49-F238E27FC236}">
              <a16:creationId xmlns:a16="http://schemas.microsoft.com/office/drawing/2014/main" id="{7EE6D803-05B7-4899-A459-6C46BD099A67}"/>
            </a:ext>
          </a:extLst>
        </xdr:cNvPr>
        <xdr:cNvCxnSpPr/>
      </xdr:nvCxnSpPr>
      <xdr:spPr>
        <a:xfrm flipV="1">
          <a:off x="19204940" y="10688384"/>
          <a:ext cx="74295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18352</xdr:rowOff>
    </xdr:from>
    <xdr:to>
      <xdr:col>107</xdr:col>
      <xdr:colOff>101600</xdr:colOff>
      <xdr:row>62</xdr:row>
      <xdr:rowOff>119952</xdr:rowOff>
    </xdr:to>
    <xdr:sp macro="" textlink="">
      <xdr:nvSpPr>
        <xdr:cNvPr id="510" name="楕円 509">
          <a:extLst>
            <a:ext uri="{FF2B5EF4-FFF2-40B4-BE49-F238E27FC236}">
              <a16:creationId xmlns:a16="http://schemas.microsoft.com/office/drawing/2014/main" id="{733A39CC-63D4-43D0-A036-32BE6A69A3EA}"/>
            </a:ext>
          </a:extLst>
        </xdr:cNvPr>
        <xdr:cNvSpPr/>
      </xdr:nvSpPr>
      <xdr:spPr>
        <a:xfrm>
          <a:off x="18345150" y="10652062"/>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65722</xdr:rowOff>
    </xdr:from>
    <xdr:to>
      <xdr:col>111</xdr:col>
      <xdr:colOff>177800</xdr:colOff>
      <xdr:row>62</xdr:row>
      <xdr:rowOff>69152</xdr:rowOff>
    </xdr:to>
    <xdr:cxnSp macro="">
      <xdr:nvCxnSpPr>
        <xdr:cNvPr id="511" name="直線コネクタ 510">
          <a:extLst>
            <a:ext uri="{FF2B5EF4-FFF2-40B4-BE49-F238E27FC236}">
              <a16:creationId xmlns:a16="http://schemas.microsoft.com/office/drawing/2014/main" id="{5D23AD30-2160-4888-B597-064EB0C21856}"/>
            </a:ext>
          </a:extLst>
        </xdr:cNvPr>
        <xdr:cNvCxnSpPr/>
      </xdr:nvCxnSpPr>
      <xdr:spPr>
        <a:xfrm flipV="1">
          <a:off x="18399760" y="10693717"/>
          <a:ext cx="80518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21781</xdr:rowOff>
    </xdr:from>
    <xdr:to>
      <xdr:col>102</xdr:col>
      <xdr:colOff>165100</xdr:colOff>
      <xdr:row>62</xdr:row>
      <xdr:rowOff>123381</xdr:rowOff>
    </xdr:to>
    <xdr:sp macro="" textlink="">
      <xdr:nvSpPr>
        <xdr:cNvPr id="512" name="楕円 511">
          <a:extLst>
            <a:ext uri="{FF2B5EF4-FFF2-40B4-BE49-F238E27FC236}">
              <a16:creationId xmlns:a16="http://schemas.microsoft.com/office/drawing/2014/main" id="{2E40B91B-A025-4946-81F0-130186625E7D}"/>
            </a:ext>
          </a:extLst>
        </xdr:cNvPr>
        <xdr:cNvSpPr/>
      </xdr:nvSpPr>
      <xdr:spPr>
        <a:xfrm>
          <a:off x="17547590" y="10647871"/>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69152</xdr:rowOff>
    </xdr:from>
    <xdr:to>
      <xdr:col>107</xdr:col>
      <xdr:colOff>50800</xdr:colOff>
      <xdr:row>62</xdr:row>
      <xdr:rowOff>72581</xdr:rowOff>
    </xdr:to>
    <xdr:cxnSp macro="">
      <xdr:nvCxnSpPr>
        <xdr:cNvPr id="513" name="直線コネクタ 512">
          <a:extLst>
            <a:ext uri="{FF2B5EF4-FFF2-40B4-BE49-F238E27FC236}">
              <a16:creationId xmlns:a16="http://schemas.microsoft.com/office/drawing/2014/main" id="{83AC78BE-D429-4F6B-9B48-0E8168B3512A}"/>
            </a:ext>
          </a:extLst>
        </xdr:cNvPr>
        <xdr:cNvCxnSpPr/>
      </xdr:nvCxnSpPr>
      <xdr:spPr>
        <a:xfrm flipV="1">
          <a:off x="17602200" y="10697147"/>
          <a:ext cx="79756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25209</xdr:rowOff>
    </xdr:from>
    <xdr:to>
      <xdr:col>98</xdr:col>
      <xdr:colOff>38100</xdr:colOff>
      <xdr:row>62</xdr:row>
      <xdr:rowOff>126809</xdr:rowOff>
    </xdr:to>
    <xdr:sp macro="" textlink="">
      <xdr:nvSpPr>
        <xdr:cNvPr id="514" name="楕円 513">
          <a:extLst>
            <a:ext uri="{FF2B5EF4-FFF2-40B4-BE49-F238E27FC236}">
              <a16:creationId xmlns:a16="http://schemas.microsoft.com/office/drawing/2014/main" id="{51393D9F-400A-4847-9849-2CAA5D74F372}"/>
            </a:ext>
          </a:extLst>
        </xdr:cNvPr>
        <xdr:cNvSpPr/>
      </xdr:nvSpPr>
      <xdr:spPr>
        <a:xfrm>
          <a:off x="16761460" y="10651299"/>
          <a:ext cx="7874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72581</xdr:rowOff>
    </xdr:from>
    <xdr:to>
      <xdr:col>102</xdr:col>
      <xdr:colOff>114300</xdr:colOff>
      <xdr:row>62</xdr:row>
      <xdr:rowOff>76009</xdr:rowOff>
    </xdr:to>
    <xdr:cxnSp macro="">
      <xdr:nvCxnSpPr>
        <xdr:cNvPr id="515" name="直線コネクタ 514">
          <a:extLst>
            <a:ext uri="{FF2B5EF4-FFF2-40B4-BE49-F238E27FC236}">
              <a16:creationId xmlns:a16="http://schemas.microsoft.com/office/drawing/2014/main" id="{94B92F7E-67BE-4299-B736-B489FD4B98FA}"/>
            </a:ext>
          </a:extLst>
        </xdr:cNvPr>
        <xdr:cNvCxnSpPr/>
      </xdr:nvCxnSpPr>
      <xdr:spPr>
        <a:xfrm flipV="1">
          <a:off x="16804640" y="10702481"/>
          <a:ext cx="797560" cy="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39323</xdr:rowOff>
    </xdr:from>
    <xdr:ext cx="469744" cy="259045"/>
    <xdr:sp macro="" textlink="">
      <xdr:nvSpPr>
        <xdr:cNvPr id="516" name="n_1aveValue【保健センター・保健所】&#10;一人当たり面積">
          <a:extLst>
            <a:ext uri="{FF2B5EF4-FFF2-40B4-BE49-F238E27FC236}">
              <a16:creationId xmlns:a16="http://schemas.microsoft.com/office/drawing/2014/main" id="{EBDDA442-3501-4158-96BA-EC9918B2F22D}"/>
            </a:ext>
          </a:extLst>
        </xdr:cNvPr>
        <xdr:cNvSpPr txBox="1"/>
      </xdr:nvSpPr>
      <xdr:spPr>
        <a:xfrm>
          <a:off x="18982132" y="10326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57611</xdr:rowOff>
    </xdr:from>
    <xdr:ext cx="469744" cy="259045"/>
    <xdr:sp macro="" textlink="">
      <xdr:nvSpPr>
        <xdr:cNvPr id="517" name="n_2aveValue【保健センター・保健所】&#10;一人当たり面積">
          <a:extLst>
            <a:ext uri="{FF2B5EF4-FFF2-40B4-BE49-F238E27FC236}">
              <a16:creationId xmlns:a16="http://schemas.microsoft.com/office/drawing/2014/main" id="{7A926ECB-0068-4C35-AA60-075BD26BA9F7}"/>
            </a:ext>
          </a:extLst>
        </xdr:cNvPr>
        <xdr:cNvSpPr txBox="1"/>
      </xdr:nvSpPr>
      <xdr:spPr>
        <a:xfrm>
          <a:off x="18182032" y="1034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81615</xdr:rowOff>
    </xdr:from>
    <xdr:ext cx="469744" cy="259045"/>
    <xdr:sp macro="" textlink="">
      <xdr:nvSpPr>
        <xdr:cNvPr id="518" name="n_3aveValue【保健センター・保健所】&#10;一人当たり面積">
          <a:extLst>
            <a:ext uri="{FF2B5EF4-FFF2-40B4-BE49-F238E27FC236}">
              <a16:creationId xmlns:a16="http://schemas.microsoft.com/office/drawing/2014/main" id="{26BF1E6A-E7B8-4CDA-B63E-5A56687DC5A7}"/>
            </a:ext>
          </a:extLst>
        </xdr:cNvPr>
        <xdr:cNvSpPr txBox="1"/>
      </xdr:nvSpPr>
      <xdr:spPr>
        <a:xfrm>
          <a:off x="17384472" y="10370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62755</xdr:rowOff>
    </xdr:from>
    <xdr:ext cx="469744" cy="259045"/>
    <xdr:sp macro="" textlink="">
      <xdr:nvSpPr>
        <xdr:cNvPr id="519" name="n_4aveValue【保健センター・保健所】&#10;一人当たり面積">
          <a:extLst>
            <a:ext uri="{FF2B5EF4-FFF2-40B4-BE49-F238E27FC236}">
              <a16:creationId xmlns:a16="http://schemas.microsoft.com/office/drawing/2014/main" id="{392931D9-3852-4597-BD98-1AD0CFA7A7C2}"/>
            </a:ext>
          </a:extLst>
        </xdr:cNvPr>
        <xdr:cNvSpPr txBox="1"/>
      </xdr:nvSpPr>
      <xdr:spPr>
        <a:xfrm>
          <a:off x="16588817" y="1034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107649</xdr:rowOff>
    </xdr:from>
    <xdr:ext cx="469744" cy="259045"/>
    <xdr:sp macro="" textlink="">
      <xdr:nvSpPr>
        <xdr:cNvPr id="520" name="n_1mainValue【保健センター・保健所】&#10;一人当たり面積">
          <a:extLst>
            <a:ext uri="{FF2B5EF4-FFF2-40B4-BE49-F238E27FC236}">
              <a16:creationId xmlns:a16="http://schemas.microsoft.com/office/drawing/2014/main" id="{BC419400-8746-461B-9CF2-A850E692DEBD}"/>
            </a:ext>
          </a:extLst>
        </xdr:cNvPr>
        <xdr:cNvSpPr txBox="1"/>
      </xdr:nvSpPr>
      <xdr:spPr>
        <a:xfrm>
          <a:off x="18982132" y="10735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111079</xdr:rowOff>
    </xdr:from>
    <xdr:ext cx="469744" cy="259045"/>
    <xdr:sp macro="" textlink="">
      <xdr:nvSpPr>
        <xdr:cNvPr id="521" name="n_2mainValue【保健センター・保健所】&#10;一人当たり面積">
          <a:extLst>
            <a:ext uri="{FF2B5EF4-FFF2-40B4-BE49-F238E27FC236}">
              <a16:creationId xmlns:a16="http://schemas.microsoft.com/office/drawing/2014/main" id="{A11C8032-9B5A-4A44-9490-87930B503A36}"/>
            </a:ext>
          </a:extLst>
        </xdr:cNvPr>
        <xdr:cNvSpPr txBox="1"/>
      </xdr:nvSpPr>
      <xdr:spPr>
        <a:xfrm>
          <a:off x="18182032" y="10740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114508</xdr:rowOff>
    </xdr:from>
    <xdr:ext cx="469744" cy="259045"/>
    <xdr:sp macro="" textlink="">
      <xdr:nvSpPr>
        <xdr:cNvPr id="522" name="n_3mainValue【保健センター・保健所】&#10;一人当たり面積">
          <a:extLst>
            <a:ext uri="{FF2B5EF4-FFF2-40B4-BE49-F238E27FC236}">
              <a16:creationId xmlns:a16="http://schemas.microsoft.com/office/drawing/2014/main" id="{3F823444-8C0C-4531-94E0-471BB8A1735D}"/>
            </a:ext>
          </a:extLst>
        </xdr:cNvPr>
        <xdr:cNvSpPr txBox="1"/>
      </xdr:nvSpPr>
      <xdr:spPr>
        <a:xfrm>
          <a:off x="17384472" y="10744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117936</xdr:rowOff>
    </xdr:from>
    <xdr:ext cx="469744" cy="259045"/>
    <xdr:sp macro="" textlink="">
      <xdr:nvSpPr>
        <xdr:cNvPr id="523" name="n_4mainValue【保健センター・保健所】&#10;一人当たり面積">
          <a:extLst>
            <a:ext uri="{FF2B5EF4-FFF2-40B4-BE49-F238E27FC236}">
              <a16:creationId xmlns:a16="http://schemas.microsoft.com/office/drawing/2014/main" id="{98A17833-F56D-437C-950F-85647A383AF0}"/>
            </a:ext>
          </a:extLst>
        </xdr:cNvPr>
        <xdr:cNvSpPr txBox="1"/>
      </xdr:nvSpPr>
      <xdr:spPr>
        <a:xfrm>
          <a:off x="16588817" y="1074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a:extLst>
            <a:ext uri="{FF2B5EF4-FFF2-40B4-BE49-F238E27FC236}">
              <a16:creationId xmlns:a16="http://schemas.microsoft.com/office/drawing/2014/main" id="{F8CF69F6-23F7-4C68-AA2B-21F2D23BBA81}"/>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a:extLst>
            <a:ext uri="{FF2B5EF4-FFF2-40B4-BE49-F238E27FC236}">
              <a16:creationId xmlns:a16="http://schemas.microsoft.com/office/drawing/2014/main" id="{DF00A3AB-F4E1-4BCB-8477-260D47903CBD}"/>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a:extLst>
            <a:ext uri="{FF2B5EF4-FFF2-40B4-BE49-F238E27FC236}">
              <a16:creationId xmlns:a16="http://schemas.microsoft.com/office/drawing/2014/main" id="{4DA9F40B-D603-4802-AF7F-87B0151B06B8}"/>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a:extLst>
            <a:ext uri="{FF2B5EF4-FFF2-40B4-BE49-F238E27FC236}">
              <a16:creationId xmlns:a16="http://schemas.microsoft.com/office/drawing/2014/main" id="{3104363C-D9A5-4D7A-8FBE-89EE76819D8A}"/>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a:extLst>
            <a:ext uri="{FF2B5EF4-FFF2-40B4-BE49-F238E27FC236}">
              <a16:creationId xmlns:a16="http://schemas.microsoft.com/office/drawing/2014/main" id="{C2D7346E-824E-4520-BC52-DD7CB1D95375}"/>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a:extLst>
            <a:ext uri="{FF2B5EF4-FFF2-40B4-BE49-F238E27FC236}">
              <a16:creationId xmlns:a16="http://schemas.microsoft.com/office/drawing/2014/main" id="{7759621F-3A99-4684-BE5D-4F2422B9967A}"/>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a:extLst>
            <a:ext uri="{FF2B5EF4-FFF2-40B4-BE49-F238E27FC236}">
              <a16:creationId xmlns:a16="http://schemas.microsoft.com/office/drawing/2014/main" id="{AFC542AD-7C32-42AE-A02A-878F5696818E}"/>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a:extLst>
            <a:ext uri="{FF2B5EF4-FFF2-40B4-BE49-F238E27FC236}">
              <a16:creationId xmlns:a16="http://schemas.microsoft.com/office/drawing/2014/main" id="{A094A735-A4B3-499D-A1A5-6EE527760545}"/>
            </a:ext>
          </a:extLst>
        </xdr:cNvPr>
        <xdr:cNvSpPr/>
      </xdr:nvSpPr>
      <xdr:spPr>
        <a:xfrm>
          <a:off x="11203940" y="1295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2" name="正方形/長方形 531">
          <a:extLst>
            <a:ext uri="{FF2B5EF4-FFF2-40B4-BE49-F238E27FC236}">
              <a16:creationId xmlns:a16="http://schemas.microsoft.com/office/drawing/2014/main" id="{A1009F44-B3DD-48AA-9F5E-4CB2779ACE6A}"/>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3" name="正方形/長方形 532">
          <a:extLst>
            <a:ext uri="{FF2B5EF4-FFF2-40B4-BE49-F238E27FC236}">
              <a16:creationId xmlns:a16="http://schemas.microsoft.com/office/drawing/2014/main" id="{AD13DAEA-2B59-4597-8CC3-2F652FC7A58E}"/>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4" name="正方形/長方形 533">
          <a:extLst>
            <a:ext uri="{FF2B5EF4-FFF2-40B4-BE49-F238E27FC236}">
              <a16:creationId xmlns:a16="http://schemas.microsoft.com/office/drawing/2014/main" id="{C2FAE3BC-AE60-49F2-8B96-B52FFA206684}"/>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5" name="正方形/長方形 534">
          <a:extLst>
            <a:ext uri="{FF2B5EF4-FFF2-40B4-BE49-F238E27FC236}">
              <a16:creationId xmlns:a16="http://schemas.microsoft.com/office/drawing/2014/main" id="{ABA0AD53-9796-4CF3-8A0F-584B654C7823}"/>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6" name="正方形/長方形 535">
          <a:extLst>
            <a:ext uri="{FF2B5EF4-FFF2-40B4-BE49-F238E27FC236}">
              <a16:creationId xmlns:a16="http://schemas.microsoft.com/office/drawing/2014/main" id="{4E4F3C5B-5D2F-461C-90E2-CB73A29CA7B8}"/>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7" name="正方形/長方形 536">
          <a:extLst>
            <a:ext uri="{FF2B5EF4-FFF2-40B4-BE49-F238E27FC236}">
              <a16:creationId xmlns:a16="http://schemas.microsoft.com/office/drawing/2014/main" id="{6046544D-4E47-49B5-A5AC-516533E2278A}"/>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8" name="正方形/長方形 537">
          <a:extLst>
            <a:ext uri="{FF2B5EF4-FFF2-40B4-BE49-F238E27FC236}">
              <a16:creationId xmlns:a16="http://schemas.microsoft.com/office/drawing/2014/main" id="{A7FBEDB8-E53F-4767-9E4A-90668A77612A}"/>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9" name="正方形/長方形 538">
          <a:extLst>
            <a:ext uri="{FF2B5EF4-FFF2-40B4-BE49-F238E27FC236}">
              <a16:creationId xmlns:a16="http://schemas.microsoft.com/office/drawing/2014/main" id="{073E04E7-B1A5-45C2-8169-A239135E192D}"/>
            </a:ext>
          </a:extLst>
        </xdr:cNvPr>
        <xdr:cNvSpPr/>
      </xdr:nvSpPr>
      <xdr:spPr>
        <a:xfrm>
          <a:off x="16459200" y="1295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0" name="正方形/長方形 539">
          <a:extLst>
            <a:ext uri="{FF2B5EF4-FFF2-40B4-BE49-F238E27FC236}">
              <a16:creationId xmlns:a16="http://schemas.microsoft.com/office/drawing/2014/main" id="{CBDAE820-C01C-4B26-8894-DB8D2A060755}"/>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1" name="正方形/長方形 540">
          <a:extLst>
            <a:ext uri="{FF2B5EF4-FFF2-40B4-BE49-F238E27FC236}">
              <a16:creationId xmlns:a16="http://schemas.microsoft.com/office/drawing/2014/main" id="{4BACE6E1-ABA9-470A-B895-91C034E5DCEA}"/>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2" name="正方形/長方形 541">
          <a:extLst>
            <a:ext uri="{FF2B5EF4-FFF2-40B4-BE49-F238E27FC236}">
              <a16:creationId xmlns:a16="http://schemas.microsoft.com/office/drawing/2014/main" id="{546D4A6C-AAE6-4281-8DAA-DEF2F4356F6B}"/>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3" name="正方形/長方形 542">
          <a:extLst>
            <a:ext uri="{FF2B5EF4-FFF2-40B4-BE49-F238E27FC236}">
              <a16:creationId xmlns:a16="http://schemas.microsoft.com/office/drawing/2014/main" id="{00995E21-BB6D-42C5-B605-339F9E57FF6B}"/>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4" name="正方形/長方形 543">
          <a:extLst>
            <a:ext uri="{FF2B5EF4-FFF2-40B4-BE49-F238E27FC236}">
              <a16:creationId xmlns:a16="http://schemas.microsoft.com/office/drawing/2014/main" id="{36035925-3943-47A2-8C03-EA54EC8AF583}"/>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5" name="正方形/長方形 544">
          <a:extLst>
            <a:ext uri="{FF2B5EF4-FFF2-40B4-BE49-F238E27FC236}">
              <a16:creationId xmlns:a16="http://schemas.microsoft.com/office/drawing/2014/main" id="{36B3E6E2-E484-4E89-AFF9-AA73C072AE57}"/>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6" name="正方形/長方形 545">
          <a:extLst>
            <a:ext uri="{FF2B5EF4-FFF2-40B4-BE49-F238E27FC236}">
              <a16:creationId xmlns:a16="http://schemas.microsoft.com/office/drawing/2014/main" id="{B5FB8F1C-3EAE-4263-B938-F6A909B23B40}"/>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7" name="正方形/長方形 546">
          <a:extLst>
            <a:ext uri="{FF2B5EF4-FFF2-40B4-BE49-F238E27FC236}">
              <a16:creationId xmlns:a16="http://schemas.microsoft.com/office/drawing/2014/main" id="{1493005D-2C10-4C71-B047-D6959B19CC6E}"/>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8" name="テキスト ボックス 547">
          <a:extLst>
            <a:ext uri="{FF2B5EF4-FFF2-40B4-BE49-F238E27FC236}">
              <a16:creationId xmlns:a16="http://schemas.microsoft.com/office/drawing/2014/main" id="{1DAF5A29-1EAD-4A23-B607-3319D22244BB}"/>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9" name="直線コネクタ 548">
          <a:extLst>
            <a:ext uri="{FF2B5EF4-FFF2-40B4-BE49-F238E27FC236}">
              <a16:creationId xmlns:a16="http://schemas.microsoft.com/office/drawing/2014/main" id="{27BACD39-2BC0-4124-9245-37E99C917021}"/>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0" name="テキスト ボックス 549">
          <a:extLst>
            <a:ext uri="{FF2B5EF4-FFF2-40B4-BE49-F238E27FC236}">
              <a16:creationId xmlns:a16="http://schemas.microsoft.com/office/drawing/2014/main" id="{2CAFFCAE-6971-426B-970F-D8778B99C71C}"/>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51" name="直線コネクタ 550">
          <a:extLst>
            <a:ext uri="{FF2B5EF4-FFF2-40B4-BE49-F238E27FC236}">
              <a16:creationId xmlns:a16="http://schemas.microsoft.com/office/drawing/2014/main" id="{3ED04570-2D84-4D0B-AC15-3501647665CB}"/>
            </a:ext>
          </a:extLst>
        </xdr:cNvPr>
        <xdr:cNvCxnSpPr/>
      </xdr:nvCxnSpPr>
      <xdr:spPr>
        <a:xfrm>
          <a:off x="1120394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52" name="テキスト ボックス 551">
          <a:extLst>
            <a:ext uri="{FF2B5EF4-FFF2-40B4-BE49-F238E27FC236}">
              <a16:creationId xmlns:a16="http://schemas.microsoft.com/office/drawing/2014/main" id="{38F7B52C-93C3-4BDF-8D03-2F05D30AC578}"/>
            </a:ext>
          </a:extLst>
        </xdr:cNvPr>
        <xdr:cNvSpPr txBox="1"/>
      </xdr:nvSpPr>
      <xdr:spPr>
        <a:xfrm>
          <a:off x="10801531"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53" name="直線コネクタ 552">
          <a:extLst>
            <a:ext uri="{FF2B5EF4-FFF2-40B4-BE49-F238E27FC236}">
              <a16:creationId xmlns:a16="http://schemas.microsoft.com/office/drawing/2014/main" id="{B69D1075-8354-4ABE-A3F0-0574D25A1001}"/>
            </a:ext>
          </a:extLst>
        </xdr:cNvPr>
        <xdr:cNvCxnSpPr/>
      </xdr:nvCxnSpPr>
      <xdr:spPr>
        <a:xfrm>
          <a:off x="1120394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54" name="テキスト ボックス 553">
          <a:extLst>
            <a:ext uri="{FF2B5EF4-FFF2-40B4-BE49-F238E27FC236}">
              <a16:creationId xmlns:a16="http://schemas.microsoft.com/office/drawing/2014/main" id="{323A30A8-F7B5-42EB-9467-A35D622AC270}"/>
            </a:ext>
          </a:extLst>
        </xdr:cNvPr>
        <xdr:cNvSpPr txBox="1"/>
      </xdr:nvSpPr>
      <xdr:spPr>
        <a:xfrm>
          <a:off x="10842791" y="1814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55" name="直線コネクタ 554">
          <a:extLst>
            <a:ext uri="{FF2B5EF4-FFF2-40B4-BE49-F238E27FC236}">
              <a16:creationId xmlns:a16="http://schemas.microsoft.com/office/drawing/2014/main" id="{CD0CB15F-A96A-4BDA-9EEB-B892558AC55F}"/>
            </a:ext>
          </a:extLst>
        </xdr:cNvPr>
        <xdr:cNvCxnSpPr/>
      </xdr:nvCxnSpPr>
      <xdr:spPr>
        <a:xfrm>
          <a:off x="1120394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56" name="テキスト ボックス 555">
          <a:extLst>
            <a:ext uri="{FF2B5EF4-FFF2-40B4-BE49-F238E27FC236}">
              <a16:creationId xmlns:a16="http://schemas.microsoft.com/office/drawing/2014/main" id="{68155B00-9DAC-43D2-922F-88EF246314A4}"/>
            </a:ext>
          </a:extLst>
        </xdr:cNvPr>
        <xdr:cNvSpPr txBox="1"/>
      </xdr:nvSpPr>
      <xdr:spPr>
        <a:xfrm>
          <a:off x="10842791" y="1776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57" name="直線コネクタ 556">
          <a:extLst>
            <a:ext uri="{FF2B5EF4-FFF2-40B4-BE49-F238E27FC236}">
              <a16:creationId xmlns:a16="http://schemas.microsoft.com/office/drawing/2014/main" id="{999426A8-8A5B-47EC-B37C-006F49FD3122}"/>
            </a:ext>
          </a:extLst>
        </xdr:cNvPr>
        <xdr:cNvCxnSpPr/>
      </xdr:nvCxnSpPr>
      <xdr:spPr>
        <a:xfrm>
          <a:off x="1120394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58" name="テキスト ボックス 557">
          <a:extLst>
            <a:ext uri="{FF2B5EF4-FFF2-40B4-BE49-F238E27FC236}">
              <a16:creationId xmlns:a16="http://schemas.microsoft.com/office/drawing/2014/main" id="{724553A9-F4E4-410E-B6B7-52A6CB54B83A}"/>
            </a:ext>
          </a:extLst>
        </xdr:cNvPr>
        <xdr:cNvSpPr txBox="1"/>
      </xdr:nvSpPr>
      <xdr:spPr>
        <a:xfrm>
          <a:off x="10842791" y="1738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59" name="直線コネクタ 558">
          <a:extLst>
            <a:ext uri="{FF2B5EF4-FFF2-40B4-BE49-F238E27FC236}">
              <a16:creationId xmlns:a16="http://schemas.microsoft.com/office/drawing/2014/main" id="{A33AB7E4-ED72-4E59-8560-2F4ECA1ACA0F}"/>
            </a:ext>
          </a:extLst>
        </xdr:cNvPr>
        <xdr:cNvCxnSpPr/>
      </xdr:nvCxnSpPr>
      <xdr:spPr>
        <a:xfrm>
          <a:off x="1120394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560" name="テキスト ボックス 559">
          <a:extLst>
            <a:ext uri="{FF2B5EF4-FFF2-40B4-BE49-F238E27FC236}">
              <a16:creationId xmlns:a16="http://schemas.microsoft.com/office/drawing/2014/main" id="{CE3EE857-97B9-4FD3-AB0C-111B03CBA6E0}"/>
            </a:ext>
          </a:extLst>
        </xdr:cNvPr>
        <xdr:cNvSpPr txBox="1"/>
      </xdr:nvSpPr>
      <xdr:spPr>
        <a:xfrm>
          <a:off x="10905006" y="1700087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1" name="直線コネクタ 560">
          <a:extLst>
            <a:ext uri="{FF2B5EF4-FFF2-40B4-BE49-F238E27FC236}">
              <a16:creationId xmlns:a16="http://schemas.microsoft.com/office/drawing/2014/main" id="{14261428-EE48-4785-8D75-B1B33ABC246E}"/>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2" name="【庁舎】&#10;有形固定資産減価償却率グラフ枠">
          <a:extLst>
            <a:ext uri="{FF2B5EF4-FFF2-40B4-BE49-F238E27FC236}">
              <a16:creationId xmlns:a16="http://schemas.microsoft.com/office/drawing/2014/main" id="{B99CA427-0B7F-4F63-99BA-F33EBB05482F}"/>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563" name="直線コネクタ 562">
          <a:extLst>
            <a:ext uri="{FF2B5EF4-FFF2-40B4-BE49-F238E27FC236}">
              <a16:creationId xmlns:a16="http://schemas.microsoft.com/office/drawing/2014/main" id="{B980AB6A-DAA8-45F4-9421-9AACF52AA8AB}"/>
            </a:ext>
          </a:extLst>
        </xdr:cNvPr>
        <xdr:cNvCxnSpPr/>
      </xdr:nvCxnSpPr>
      <xdr:spPr>
        <a:xfrm flipV="1">
          <a:off x="14703424" y="17145000"/>
          <a:ext cx="0" cy="1268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564" name="【庁舎】&#10;有形固定資産減価償却率最小値テキスト">
          <a:extLst>
            <a:ext uri="{FF2B5EF4-FFF2-40B4-BE49-F238E27FC236}">
              <a16:creationId xmlns:a16="http://schemas.microsoft.com/office/drawing/2014/main" id="{B1E37254-8694-423A-B940-9C130DCC158F}"/>
            </a:ext>
          </a:extLst>
        </xdr:cNvPr>
        <xdr:cNvSpPr txBox="1"/>
      </xdr:nvSpPr>
      <xdr:spPr>
        <a:xfrm>
          <a:off x="1474216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565" name="直線コネクタ 564">
          <a:extLst>
            <a:ext uri="{FF2B5EF4-FFF2-40B4-BE49-F238E27FC236}">
              <a16:creationId xmlns:a16="http://schemas.microsoft.com/office/drawing/2014/main" id="{E9FF4E35-28B0-449B-B82A-4D69A3CA4B7B}"/>
            </a:ext>
          </a:extLst>
        </xdr:cNvPr>
        <xdr:cNvCxnSpPr/>
      </xdr:nvCxnSpPr>
      <xdr:spPr>
        <a:xfrm>
          <a:off x="14611350" y="184130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566" name="【庁舎】&#10;有形固定資産減価償却率最大値テキスト">
          <a:extLst>
            <a:ext uri="{FF2B5EF4-FFF2-40B4-BE49-F238E27FC236}">
              <a16:creationId xmlns:a16="http://schemas.microsoft.com/office/drawing/2014/main" id="{95BC63AB-1D49-4BFE-81F7-D6320004B0BE}"/>
            </a:ext>
          </a:extLst>
        </xdr:cNvPr>
        <xdr:cNvSpPr txBox="1"/>
      </xdr:nvSpPr>
      <xdr:spPr>
        <a:xfrm>
          <a:off x="14742160" y="169221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67" name="直線コネクタ 566">
          <a:extLst>
            <a:ext uri="{FF2B5EF4-FFF2-40B4-BE49-F238E27FC236}">
              <a16:creationId xmlns:a16="http://schemas.microsoft.com/office/drawing/2014/main" id="{55D73836-5941-49EE-9FC2-DF0A41B70C77}"/>
            </a:ext>
          </a:extLst>
        </xdr:cNvPr>
        <xdr:cNvCxnSpPr/>
      </xdr:nvCxnSpPr>
      <xdr:spPr>
        <a:xfrm>
          <a:off x="14611350" y="17145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102888</xdr:rowOff>
    </xdr:from>
    <xdr:ext cx="405111" cy="259045"/>
    <xdr:sp macro="" textlink="">
      <xdr:nvSpPr>
        <xdr:cNvPr id="568" name="【庁舎】&#10;有形固定資産減価償却率平均値テキスト">
          <a:extLst>
            <a:ext uri="{FF2B5EF4-FFF2-40B4-BE49-F238E27FC236}">
              <a16:creationId xmlns:a16="http://schemas.microsoft.com/office/drawing/2014/main" id="{F61090FA-7C88-4C32-B32A-4BDF60BCFB91}"/>
            </a:ext>
          </a:extLst>
        </xdr:cNvPr>
        <xdr:cNvSpPr txBox="1"/>
      </xdr:nvSpPr>
      <xdr:spPr>
        <a:xfrm>
          <a:off x="14742160" y="177603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124461</xdr:rowOff>
    </xdr:from>
    <xdr:to>
      <xdr:col>85</xdr:col>
      <xdr:colOff>177800</xdr:colOff>
      <xdr:row>104</xdr:row>
      <xdr:rowOff>54611</xdr:rowOff>
    </xdr:to>
    <xdr:sp macro="" textlink="">
      <xdr:nvSpPr>
        <xdr:cNvPr id="569" name="フローチャート: 判断 568">
          <a:extLst>
            <a:ext uri="{FF2B5EF4-FFF2-40B4-BE49-F238E27FC236}">
              <a16:creationId xmlns:a16="http://schemas.microsoft.com/office/drawing/2014/main" id="{F4EB56A7-4E0C-4EA5-B34A-A085DD85BF32}"/>
            </a:ext>
          </a:extLst>
        </xdr:cNvPr>
        <xdr:cNvSpPr/>
      </xdr:nvSpPr>
      <xdr:spPr>
        <a:xfrm>
          <a:off x="14649450" y="1778571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146050</xdr:rowOff>
    </xdr:from>
    <xdr:to>
      <xdr:col>81</xdr:col>
      <xdr:colOff>101600</xdr:colOff>
      <xdr:row>104</xdr:row>
      <xdr:rowOff>76200</xdr:rowOff>
    </xdr:to>
    <xdr:sp macro="" textlink="">
      <xdr:nvSpPr>
        <xdr:cNvPr id="570" name="フローチャート: 判断 569">
          <a:extLst>
            <a:ext uri="{FF2B5EF4-FFF2-40B4-BE49-F238E27FC236}">
              <a16:creationId xmlns:a16="http://schemas.microsoft.com/office/drawing/2014/main" id="{C007242A-48B8-4D61-98E8-FC198F56CC54}"/>
            </a:ext>
          </a:extLst>
        </xdr:cNvPr>
        <xdr:cNvSpPr/>
      </xdr:nvSpPr>
      <xdr:spPr>
        <a:xfrm>
          <a:off x="13887450" y="1780349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1270</xdr:rowOff>
    </xdr:from>
    <xdr:to>
      <xdr:col>76</xdr:col>
      <xdr:colOff>165100</xdr:colOff>
      <xdr:row>104</xdr:row>
      <xdr:rowOff>102870</xdr:rowOff>
    </xdr:to>
    <xdr:sp macro="" textlink="">
      <xdr:nvSpPr>
        <xdr:cNvPr id="571" name="フローチャート: 判断 570">
          <a:extLst>
            <a:ext uri="{FF2B5EF4-FFF2-40B4-BE49-F238E27FC236}">
              <a16:creationId xmlns:a16="http://schemas.microsoft.com/office/drawing/2014/main" id="{1A173689-DDEF-4681-A761-5D3BDC044742}"/>
            </a:ext>
          </a:extLst>
        </xdr:cNvPr>
        <xdr:cNvSpPr/>
      </xdr:nvSpPr>
      <xdr:spPr>
        <a:xfrm>
          <a:off x="13089890" y="17832070"/>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24130</xdr:rowOff>
    </xdr:from>
    <xdr:to>
      <xdr:col>72</xdr:col>
      <xdr:colOff>38100</xdr:colOff>
      <xdr:row>104</xdr:row>
      <xdr:rowOff>125730</xdr:rowOff>
    </xdr:to>
    <xdr:sp macro="" textlink="">
      <xdr:nvSpPr>
        <xdr:cNvPr id="572" name="フローチャート: 判断 571">
          <a:extLst>
            <a:ext uri="{FF2B5EF4-FFF2-40B4-BE49-F238E27FC236}">
              <a16:creationId xmlns:a16="http://schemas.microsoft.com/office/drawing/2014/main" id="{A4B78A5E-46D9-45A6-9DD5-D91BAD43178B}"/>
            </a:ext>
          </a:extLst>
        </xdr:cNvPr>
        <xdr:cNvSpPr/>
      </xdr:nvSpPr>
      <xdr:spPr>
        <a:xfrm>
          <a:off x="12303760" y="17851120"/>
          <a:ext cx="7874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22861</xdr:rowOff>
    </xdr:from>
    <xdr:to>
      <xdr:col>67</xdr:col>
      <xdr:colOff>101600</xdr:colOff>
      <xdr:row>104</xdr:row>
      <xdr:rowOff>124461</xdr:rowOff>
    </xdr:to>
    <xdr:sp macro="" textlink="">
      <xdr:nvSpPr>
        <xdr:cNvPr id="573" name="フローチャート: 判断 572">
          <a:extLst>
            <a:ext uri="{FF2B5EF4-FFF2-40B4-BE49-F238E27FC236}">
              <a16:creationId xmlns:a16="http://schemas.microsoft.com/office/drawing/2014/main" id="{4B9B11F6-2D7B-4390-88F8-C38C5ECF7FAF}"/>
            </a:ext>
          </a:extLst>
        </xdr:cNvPr>
        <xdr:cNvSpPr/>
      </xdr:nvSpPr>
      <xdr:spPr>
        <a:xfrm>
          <a:off x="11487150" y="17849851"/>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4" name="テキスト ボックス 573">
          <a:extLst>
            <a:ext uri="{FF2B5EF4-FFF2-40B4-BE49-F238E27FC236}">
              <a16:creationId xmlns:a16="http://schemas.microsoft.com/office/drawing/2014/main" id="{897D1C67-1350-42E7-A334-BC7F07B9BBFF}"/>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5" name="テキスト ボックス 574">
          <a:extLst>
            <a:ext uri="{FF2B5EF4-FFF2-40B4-BE49-F238E27FC236}">
              <a16:creationId xmlns:a16="http://schemas.microsoft.com/office/drawing/2014/main" id="{6EF908BD-BF2A-4F7D-B4CC-8B24139CECD1}"/>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6" name="テキスト ボックス 575">
          <a:extLst>
            <a:ext uri="{FF2B5EF4-FFF2-40B4-BE49-F238E27FC236}">
              <a16:creationId xmlns:a16="http://schemas.microsoft.com/office/drawing/2014/main" id="{115CB43F-415A-4C2D-AEE9-D60B19E8E4D1}"/>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7" name="テキスト ボックス 576">
          <a:extLst>
            <a:ext uri="{FF2B5EF4-FFF2-40B4-BE49-F238E27FC236}">
              <a16:creationId xmlns:a16="http://schemas.microsoft.com/office/drawing/2014/main" id="{6559AD13-1EAE-4B3D-B6DB-1FEEC454588E}"/>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8" name="テキスト ボックス 577">
          <a:extLst>
            <a:ext uri="{FF2B5EF4-FFF2-40B4-BE49-F238E27FC236}">
              <a16:creationId xmlns:a16="http://schemas.microsoft.com/office/drawing/2014/main" id="{5CD66D33-B8FD-4BD5-823C-E7177D4608C5}"/>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76200</xdr:rowOff>
    </xdr:from>
    <xdr:to>
      <xdr:col>85</xdr:col>
      <xdr:colOff>177800</xdr:colOff>
      <xdr:row>102</xdr:row>
      <xdr:rowOff>6350</xdr:rowOff>
    </xdr:to>
    <xdr:sp macro="" textlink="">
      <xdr:nvSpPr>
        <xdr:cNvPr id="579" name="楕円 578">
          <a:extLst>
            <a:ext uri="{FF2B5EF4-FFF2-40B4-BE49-F238E27FC236}">
              <a16:creationId xmlns:a16="http://schemas.microsoft.com/office/drawing/2014/main" id="{6453F975-D1D0-4D86-934E-D0E7B4E98FEF}"/>
            </a:ext>
          </a:extLst>
        </xdr:cNvPr>
        <xdr:cNvSpPr/>
      </xdr:nvSpPr>
      <xdr:spPr>
        <a:xfrm>
          <a:off x="14649450" y="1739265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99077</xdr:rowOff>
    </xdr:from>
    <xdr:ext cx="405111" cy="259045"/>
    <xdr:sp macro="" textlink="">
      <xdr:nvSpPr>
        <xdr:cNvPr id="580" name="【庁舎】&#10;有形固定資産減価償却率該当値テキスト">
          <a:extLst>
            <a:ext uri="{FF2B5EF4-FFF2-40B4-BE49-F238E27FC236}">
              <a16:creationId xmlns:a16="http://schemas.microsoft.com/office/drawing/2014/main" id="{80CE4847-8E85-4082-A048-918A932FB52E}"/>
            </a:ext>
          </a:extLst>
        </xdr:cNvPr>
        <xdr:cNvSpPr txBox="1"/>
      </xdr:nvSpPr>
      <xdr:spPr>
        <a:xfrm>
          <a:off x="14742160" y="17240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49530</xdr:rowOff>
    </xdr:from>
    <xdr:to>
      <xdr:col>81</xdr:col>
      <xdr:colOff>101600</xdr:colOff>
      <xdr:row>101</xdr:row>
      <xdr:rowOff>151130</xdr:rowOff>
    </xdr:to>
    <xdr:sp macro="" textlink="">
      <xdr:nvSpPr>
        <xdr:cNvPr id="581" name="楕円 580">
          <a:extLst>
            <a:ext uri="{FF2B5EF4-FFF2-40B4-BE49-F238E27FC236}">
              <a16:creationId xmlns:a16="http://schemas.microsoft.com/office/drawing/2014/main" id="{E354D6BF-6E00-4395-B9BB-B6263A5A25BE}"/>
            </a:ext>
          </a:extLst>
        </xdr:cNvPr>
        <xdr:cNvSpPr/>
      </xdr:nvSpPr>
      <xdr:spPr>
        <a:xfrm>
          <a:off x="13887450" y="1736979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100330</xdr:rowOff>
    </xdr:from>
    <xdr:to>
      <xdr:col>85</xdr:col>
      <xdr:colOff>127000</xdr:colOff>
      <xdr:row>101</xdr:row>
      <xdr:rowOff>127000</xdr:rowOff>
    </xdr:to>
    <xdr:cxnSp macro="">
      <xdr:nvCxnSpPr>
        <xdr:cNvPr id="582" name="直線コネクタ 581">
          <a:extLst>
            <a:ext uri="{FF2B5EF4-FFF2-40B4-BE49-F238E27FC236}">
              <a16:creationId xmlns:a16="http://schemas.microsoft.com/office/drawing/2014/main" id="{3DABB16D-2655-4C97-A646-DEAD53BB8D5C}"/>
            </a:ext>
          </a:extLst>
        </xdr:cNvPr>
        <xdr:cNvCxnSpPr/>
      </xdr:nvCxnSpPr>
      <xdr:spPr>
        <a:xfrm>
          <a:off x="13942060" y="17412970"/>
          <a:ext cx="762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22861</xdr:rowOff>
    </xdr:from>
    <xdr:to>
      <xdr:col>76</xdr:col>
      <xdr:colOff>165100</xdr:colOff>
      <xdr:row>101</xdr:row>
      <xdr:rowOff>124461</xdr:rowOff>
    </xdr:to>
    <xdr:sp macro="" textlink="">
      <xdr:nvSpPr>
        <xdr:cNvPr id="583" name="楕円 582">
          <a:extLst>
            <a:ext uri="{FF2B5EF4-FFF2-40B4-BE49-F238E27FC236}">
              <a16:creationId xmlns:a16="http://schemas.microsoft.com/office/drawing/2014/main" id="{DB2CC7EE-3402-4F2D-85EB-1D1906264459}"/>
            </a:ext>
          </a:extLst>
        </xdr:cNvPr>
        <xdr:cNvSpPr/>
      </xdr:nvSpPr>
      <xdr:spPr>
        <a:xfrm>
          <a:off x="13089890" y="17335501"/>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73661</xdr:rowOff>
    </xdr:from>
    <xdr:to>
      <xdr:col>81</xdr:col>
      <xdr:colOff>50800</xdr:colOff>
      <xdr:row>101</xdr:row>
      <xdr:rowOff>100330</xdr:rowOff>
    </xdr:to>
    <xdr:cxnSp macro="">
      <xdr:nvCxnSpPr>
        <xdr:cNvPr id="584" name="直線コネクタ 583">
          <a:extLst>
            <a:ext uri="{FF2B5EF4-FFF2-40B4-BE49-F238E27FC236}">
              <a16:creationId xmlns:a16="http://schemas.microsoft.com/office/drawing/2014/main" id="{09A1F762-A48B-4B8B-8971-638EC8620C43}"/>
            </a:ext>
          </a:extLst>
        </xdr:cNvPr>
        <xdr:cNvCxnSpPr/>
      </xdr:nvCxnSpPr>
      <xdr:spPr>
        <a:xfrm>
          <a:off x="13144500" y="17390111"/>
          <a:ext cx="79756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167639</xdr:rowOff>
    </xdr:from>
    <xdr:to>
      <xdr:col>72</xdr:col>
      <xdr:colOff>38100</xdr:colOff>
      <xdr:row>101</xdr:row>
      <xdr:rowOff>97789</xdr:rowOff>
    </xdr:to>
    <xdr:sp macro="" textlink="">
      <xdr:nvSpPr>
        <xdr:cNvPr id="585" name="楕円 584">
          <a:extLst>
            <a:ext uri="{FF2B5EF4-FFF2-40B4-BE49-F238E27FC236}">
              <a16:creationId xmlns:a16="http://schemas.microsoft.com/office/drawing/2014/main" id="{82585BBC-783F-42DA-A8BB-4B05D83A7F7F}"/>
            </a:ext>
          </a:extLst>
        </xdr:cNvPr>
        <xdr:cNvSpPr/>
      </xdr:nvSpPr>
      <xdr:spPr>
        <a:xfrm>
          <a:off x="12303760" y="17316449"/>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46989</xdr:rowOff>
    </xdr:from>
    <xdr:to>
      <xdr:col>76</xdr:col>
      <xdr:colOff>114300</xdr:colOff>
      <xdr:row>101</xdr:row>
      <xdr:rowOff>73661</xdr:rowOff>
    </xdr:to>
    <xdr:cxnSp macro="">
      <xdr:nvCxnSpPr>
        <xdr:cNvPr id="586" name="直線コネクタ 585">
          <a:extLst>
            <a:ext uri="{FF2B5EF4-FFF2-40B4-BE49-F238E27FC236}">
              <a16:creationId xmlns:a16="http://schemas.microsoft.com/office/drawing/2014/main" id="{C434AFE0-3518-45D3-9550-0AFE40D1F08C}"/>
            </a:ext>
          </a:extLst>
        </xdr:cNvPr>
        <xdr:cNvCxnSpPr/>
      </xdr:nvCxnSpPr>
      <xdr:spPr>
        <a:xfrm>
          <a:off x="12346940" y="17365344"/>
          <a:ext cx="797560" cy="24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139700</xdr:rowOff>
    </xdr:from>
    <xdr:to>
      <xdr:col>67</xdr:col>
      <xdr:colOff>101600</xdr:colOff>
      <xdr:row>101</xdr:row>
      <xdr:rowOff>69850</xdr:rowOff>
    </xdr:to>
    <xdr:sp macro="" textlink="">
      <xdr:nvSpPr>
        <xdr:cNvPr id="587" name="楕円 586">
          <a:extLst>
            <a:ext uri="{FF2B5EF4-FFF2-40B4-BE49-F238E27FC236}">
              <a16:creationId xmlns:a16="http://schemas.microsoft.com/office/drawing/2014/main" id="{CA6FE09D-2C05-4BFB-BDE1-690692765CC0}"/>
            </a:ext>
          </a:extLst>
        </xdr:cNvPr>
        <xdr:cNvSpPr/>
      </xdr:nvSpPr>
      <xdr:spPr>
        <a:xfrm>
          <a:off x="11487150" y="1728089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19050</xdr:rowOff>
    </xdr:from>
    <xdr:to>
      <xdr:col>71</xdr:col>
      <xdr:colOff>177800</xdr:colOff>
      <xdr:row>101</xdr:row>
      <xdr:rowOff>46989</xdr:rowOff>
    </xdr:to>
    <xdr:cxnSp macro="">
      <xdr:nvCxnSpPr>
        <xdr:cNvPr id="588" name="直線コネクタ 587">
          <a:extLst>
            <a:ext uri="{FF2B5EF4-FFF2-40B4-BE49-F238E27FC236}">
              <a16:creationId xmlns:a16="http://schemas.microsoft.com/office/drawing/2014/main" id="{FCFFCF01-33D7-48BE-9EEA-D4BC275622E0}"/>
            </a:ext>
          </a:extLst>
        </xdr:cNvPr>
        <xdr:cNvCxnSpPr/>
      </xdr:nvCxnSpPr>
      <xdr:spPr>
        <a:xfrm>
          <a:off x="11541760" y="17331690"/>
          <a:ext cx="805180" cy="33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67327</xdr:rowOff>
    </xdr:from>
    <xdr:ext cx="405111" cy="259045"/>
    <xdr:sp macro="" textlink="">
      <xdr:nvSpPr>
        <xdr:cNvPr id="589" name="n_1aveValue【庁舎】&#10;有形固定資産減価償却率">
          <a:extLst>
            <a:ext uri="{FF2B5EF4-FFF2-40B4-BE49-F238E27FC236}">
              <a16:creationId xmlns:a16="http://schemas.microsoft.com/office/drawing/2014/main" id="{9D916C3B-7EDD-4534-90B7-7DC7BFD0E9B9}"/>
            </a:ext>
          </a:extLst>
        </xdr:cNvPr>
        <xdr:cNvSpPr txBox="1"/>
      </xdr:nvSpPr>
      <xdr:spPr>
        <a:xfrm>
          <a:off x="13738234" y="17896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93997</xdr:rowOff>
    </xdr:from>
    <xdr:ext cx="405111" cy="259045"/>
    <xdr:sp macro="" textlink="">
      <xdr:nvSpPr>
        <xdr:cNvPr id="590" name="n_2aveValue【庁舎】&#10;有形固定資産減価償却率">
          <a:extLst>
            <a:ext uri="{FF2B5EF4-FFF2-40B4-BE49-F238E27FC236}">
              <a16:creationId xmlns:a16="http://schemas.microsoft.com/office/drawing/2014/main" id="{534B671C-8DE0-4122-8C16-D38475B93EEC}"/>
            </a:ext>
          </a:extLst>
        </xdr:cNvPr>
        <xdr:cNvSpPr txBox="1"/>
      </xdr:nvSpPr>
      <xdr:spPr>
        <a:xfrm>
          <a:off x="12957184" y="1792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116857</xdr:rowOff>
    </xdr:from>
    <xdr:ext cx="405111" cy="259045"/>
    <xdr:sp macro="" textlink="">
      <xdr:nvSpPr>
        <xdr:cNvPr id="591" name="n_3aveValue【庁舎】&#10;有形固定資産減価償却率">
          <a:extLst>
            <a:ext uri="{FF2B5EF4-FFF2-40B4-BE49-F238E27FC236}">
              <a16:creationId xmlns:a16="http://schemas.microsoft.com/office/drawing/2014/main" id="{A7D516A5-1200-4AF1-9EF2-2A179FF6119B}"/>
            </a:ext>
          </a:extLst>
        </xdr:cNvPr>
        <xdr:cNvSpPr txBox="1"/>
      </xdr:nvSpPr>
      <xdr:spPr>
        <a:xfrm>
          <a:off x="12171054" y="17947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115588</xdr:rowOff>
    </xdr:from>
    <xdr:ext cx="405111" cy="259045"/>
    <xdr:sp macro="" textlink="">
      <xdr:nvSpPr>
        <xdr:cNvPr id="592" name="n_4aveValue【庁舎】&#10;有形固定資産減価償却率">
          <a:extLst>
            <a:ext uri="{FF2B5EF4-FFF2-40B4-BE49-F238E27FC236}">
              <a16:creationId xmlns:a16="http://schemas.microsoft.com/office/drawing/2014/main" id="{C4BB9C1A-9475-483E-B3D3-10E303D9B188}"/>
            </a:ext>
          </a:extLst>
        </xdr:cNvPr>
        <xdr:cNvSpPr txBox="1"/>
      </xdr:nvSpPr>
      <xdr:spPr>
        <a:xfrm>
          <a:off x="11354444" y="17946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167657</xdr:rowOff>
    </xdr:from>
    <xdr:ext cx="405111" cy="259045"/>
    <xdr:sp macro="" textlink="">
      <xdr:nvSpPr>
        <xdr:cNvPr id="593" name="n_1mainValue【庁舎】&#10;有形固定資産減価償却率">
          <a:extLst>
            <a:ext uri="{FF2B5EF4-FFF2-40B4-BE49-F238E27FC236}">
              <a16:creationId xmlns:a16="http://schemas.microsoft.com/office/drawing/2014/main" id="{11630BB3-60B6-4585-909E-543BE89A1108}"/>
            </a:ext>
          </a:extLst>
        </xdr:cNvPr>
        <xdr:cNvSpPr txBox="1"/>
      </xdr:nvSpPr>
      <xdr:spPr>
        <a:xfrm>
          <a:off x="13738234" y="17145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140988</xdr:rowOff>
    </xdr:from>
    <xdr:ext cx="405111" cy="259045"/>
    <xdr:sp macro="" textlink="">
      <xdr:nvSpPr>
        <xdr:cNvPr id="594" name="n_2mainValue【庁舎】&#10;有形固定資産減価償却率">
          <a:extLst>
            <a:ext uri="{FF2B5EF4-FFF2-40B4-BE49-F238E27FC236}">
              <a16:creationId xmlns:a16="http://schemas.microsoft.com/office/drawing/2014/main" id="{B914F035-FEA5-4699-9E0A-8A6BAED0AEC7}"/>
            </a:ext>
          </a:extLst>
        </xdr:cNvPr>
        <xdr:cNvSpPr txBox="1"/>
      </xdr:nvSpPr>
      <xdr:spPr>
        <a:xfrm>
          <a:off x="12957184" y="17112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114316</xdr:rowOff>
    </xdr:from>
    <xdr:ext cx="405111" cy="259045"/>
    <xdr:sp macro="" textlink="">
      <xdr:nvSpPr>
        <xdr:cNvPr id="595" name="n_3mainValue【庁舎】&#10;有形固定資産減価償却率">
          <a:extLst>
            <a:ext uri="{FF2B5EF4-FFF2-40B4-BE49-F238E27FC236}">
              <a16:creationId xmlns:a16="http://schemas.microsoft.com/office/drawing/2014/main" id="{0C94DDF7-EA9D-4105-A097-3E71D126580D}"/>
            </a:ext>
          </a:extLst>
        </xdr:cNvPr>
        <xdr:cNvSpPr txBox="1"/>
      </xdr:nvSpPr>
      <xdr:spPr>
        <a:xfrm>
          <a:off x="12171054"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86377</xdr:rowOff>
    </xdr:from>
    <xdr:ext cx="405111" cy="259045"/>
    <xdr:sp macro="" textlink="">
      <xdr:nvSpPr>
        <xdr:cNvPr id="596" name="n_4mainValue【庁舎】&#10;有形固定資産減価償却率">
          <a:extLst>
            <a:ext uri="{FF2B5EF4-FFF2-40B4-BE49-F238E27FC236}">
              <a16:creationId xmlns:a16="http://schemas.microsoft.com/office/drawing/2014/main" id="{AB302767-20C2-4CF1-B42D-196689DADCB2}"/>
            </a:ext>
          </a:extLst>
        </xdr:cNvPr>
        <xdr:cNvSpPr txBox="1"/>
      </xdr:nvSpPr>
      <xdr:spPr>
        <a:xfrm>
          <a:off x="11354444" y="1706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7" name="正方形/長方形 596">
          <a:extLst>
            <a:ext uri="{FF2B5EF4-FFF2-40B4-BE49-F238E27FC236}">
              <a16:creationId xmlns:a16="http://schemas.microsoft.com/office/drawing/2014/main" id="{B65B70BF-33FA-4F6F-A39A-E99BC321CC1C}"/>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8" name="正方形/長方形 597">
          <a:extLst>
            <a:ext uri="{FF2B5EF4-FFF2-40B4-BE49-F238E27FC236}">
              <a16:creationId xmlns:a16="http://schemas.microsoft.com/office/drawing/2014/main" id="{50B26F5C-BE94-48C7-80AA-220BD3C3AB9D}"/>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9" name="正方形/長方形 598">
          <a:extLst>
            <a:ext uri="{FF2B5EF4-FFF2-40B4-BE49-F238E27FC236}">
              <a16:creationId xmlns:a16="http://schemas.microsoft.com/office/drawing/2014/main" id="{7716A6CC-E6A3-4824-AC91-BF77ECE8DCDA}"/>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0" name="正方形/長方形 599">
          <a:extLst>
            <a:ext uri="{FF2B5EF4-FFF2-40B4-BE49-F238E27FC236}">
              <a16:creationId xmlns:a16="http://schemas.microsoft.com/office/drawing/2014/main" id="{2490F41F-6560-4337-9A43-5CA8F7697B58}"/>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1" name="正方形/長方形 600">
          <a:extLst>
            <a:ext uri="{FF2B5EF4-FFF2-40B4-BE49-F238E27FC236}">
              <a16:creationId xmlns:a16="http://schemas.microsoft.com/office/drawing/2014/main" id="{E4617C59-A39C-4A0B-A521-85BD0560C80F}"/>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2" name="正方形/長方形 601">
          <a:extLst>
            <a:ext uri="{FF2B5EF4-FFF2-40B4-BE49-F238E27FC236}">
              <a16:creationId xmlns:a16="http://schemas.microsoft.com/office/drawing/2014/main" id="{5B17C517-5B7C-4600-8E1D-B7C8BED250A5}"/>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3" name="正方形/長方形 602">
          <a:extLst>
            <a:ext uri="{FF2B5EF4-FFF2-40B4-BE49-F238E27FC236}">
              <a16:creationId xmlns:a16="http://schemas.microsoft.com/office/drawing/2014/main" id="{4CF22486-5FA9-437D-8BB0-F04EF8D5F685}"/>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4" name="正方形/長方形 603">
          <a:extLst>
            <a:ext uri="{FF2B5EF4-FFF2-40B4-BE49-F238E27FC236}">
              <a16:creationId xmlns:a16="http://schemas.microsoft.com/office/drawing/2014/main" id="{103E3862-7DC7-4543-861D-708173429FB8}"/>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5" name="テキスト ボックス 604">
          <a:extLst>
            <a:ext uri="{FF2B5EF4-FFF2-40B4-BE49-F238E27FC236}">
              <a16:creationId xmlns:a16="http://schemas.microsoft.com/office/drawing/2014/main" id="{2BEB776C-7351-4A38-BF6A-380CEF0AB789}"/>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6" name="直線コネクタ 605">
          <a:extLst>
            <a:ext uri="{FF2B5EF4-FFF2-40B4-BE49-F238E27FC236}">
              <a16:creationId xmlns:a16="http://schemas.microsoft.com/office/drawing/2014/main" id="{D56FB74B-762C-4512-8701-48ACC50F7B36}"/>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07" name="直線コネクタ 606">
          <a:extLst>
            <a:ext uri="{FF2B5EF4-FFF2-40B4-BE49-F238E27FC236}">
              <a16:creationId xmlns:a16="http://schemas.microsoft.com/office/drawing/2014/main" id="{B488BE9B-DD1A-4B43-B7C7-2692FFBE4E76}"/>
            </a:ext>
          </a:extLst>
        </xdr:cNvPr>
        <xdr:cNvCxnSpPr/>
      </xdr:nvCxnSpPr>
      <xdr:spPr>
        <a:xfrm>
          <a:off x="1645920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08" name="テキスト ボックス 607">
          <a:extLst>
            <a:ext uri="{FF2B5EF4-FFF2-40B4-BE49-F238E27FC236}">
              <a16:creationId xmlns:a16="http://schemas.microsoft.com/office/drawing/2014/main" id="{6C8A187D-20C5-4FA7-A914-13EF2E54702F}"/>
            </a:ext>
          </a:extLst>
        </xdr:cNvPr>
        <xdr:cNvSpPr txBox="1"/>
      </xdr:nvSpPr>
      <xdr:spPr>
        <a:xfrm>
          <a:off x="16047266"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09" name="直線コネクタ 608">
          <a:extLst>
            <a:ext uri="{FF2B5EF4-FFF2-40B4-BE49-F238E27FC236}">
              <a16:creationId xmlns:a16="http://schemas.microsoft.com/office/drawing/2014/main" id="{D57AB903-89B0-44A2-8190-32FF6AAECDFC}"/>
            </a:ext>
          </a:extLst>
        </xdr:cNvPr>
        <xdr:cNvCxnSpPr/>
      </xdr:nvCxnSpPr>
      <xdr:spPr>
        <a:xfrm>
          <a:off x="1645920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10" name="テキスト ボックス 609">
          <a:extLst>
            <a:ext uri="{FF2B5EF4-FFF2-40B4-BE49-F238E27FC236}">
              <a16:creationId xmlns:a16="http://schemas.microsoft.com/office/drawing/2014/main" id="{1C17330B-C1A1-4952-ACDD-0357423171C3}"/>
            </a:ext>
          </a:extLst>
        </xdr:cNvPr>
        <xdr:cNvSpPr txBox="1"/>
      </xdr:nvSpPr>
      <xdr:spPr>
        <a:xfrm>
          <a:off x="16047266" y="1814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1" name="直線コネクタ 610">
          <a:extLst>
            <a:ext uri="{FF2B5EF4-FFF2-40B4-BE49-F238E27FC236}">
              <a16:creationId xmlns:a16="http://schemas.microsoft.com/office/drawing/2014/main" id="{485AC3D1-E103-45E4-9AE9-448FAFD9573E}"/>
            </a:ext>
          </a:extLst>
        </xdr:cNvPr>
        <xdr:cNvCxnSpPr/>
      </xdr:nvCxnSpPr>
      <xdr:spPr>
        <a:xfrm>
          <a:off x="164592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12" name="テキスト ボックス 611">
          <a:extLst>
            <a:ext uri="{FF2B5EF4-FFF2-40B4-BE49-F238E27FC236}">
              <a16:creationId xmlns:a16="http://schemas.microsoft.com/office/drawing/2014/main" id="{8CBD4129-B8C3-4A65-9148-BE7E706EEBE3}"/>
            </a:ext>
          </a:extLst>
        </xdr:cNvPr>
        <xdr:cNvSpPr txBox="1"/>
      </xdr:nvSpPr>
      <xdr:spPr>
        <a:xfrm>
          <a:off x="16047266" y="1776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13" name="直線コネクタ 612">
          <a:extLst>
            <a:ext uri="{FF2B5EF4-FFF2-40B4-BE49-F238E27FC236}">
              <a16:creationId xmlns:a16="http://schemas.microsoft.com/office/drawing/2014/main" id="{02FC77D8-298D-4705-A0CB-6F1EAB4CBC97}"/>
            </a:ext>
          </a:extLst>
        </xdr:cNvPr>
        <xdr:cNvCxnSpPr/>
      </xdr:nvCxnSpPr>
      <xdr:spPr>
        <a:xfrm>
          <a:off x="1645920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14" name="テキスト ボックス 613">
          <a:extLst>
            <a:ext uri="{FF2B5EF4-FFF2-40B4-BE49-F238E27FC236}">
              <a16:creationId xmlns:a16="http://schemas.microsoft.com/office/drawing/2014/main" id="{C4BB51B0-2D79-457E-8BAD-1D60B62D63A0}"/>
            </a:ext>
          </a:extLst>
        </xdr:cNvPr>
        <xdr:cNvSpPr txBox="1"/>
      </xdr:nvSpPr>
      <xdr:spPr>
        <a:xfrm>
          <a:off x="16047266" y="1738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15" name="直線コネクタ 614">
          <a:extLst>
            <a:ext uri="{FF2B5EF4-FFF2-40B4-BE49-F238E27FC236}">
              <a16:creationId xmlns:a16="http://schemas.microsoft.com/office/drawing/2014/main" id="{6BBB84A3-B055-4424-B2F2-2121991FE373}"/>
            </a:ext>
          </a:extLst>
        </xdr:cNvPr>
        <xdr:cNvCxnSpPr/>
      </xdr:nvCxnSpPr>
      <xdr:spPr>
        <a:xfrm>
          <a:off x="1645920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16" name="テキスト ボックス 615">
          <a:extLst>
            <a:ext uri="{FF2B5EF4-FFF2-40B4-BE49-F238E27FC236}">
              <a16:creationId xmlns:a16="http://schemas.microsoft.com/office/drawing/2014/main" id="{D3D49CD6-8600-4A99-A478-78E131EFBE40}"/>
            </a:ext>
          </a:extLst>
        </xdr:cNvPr>
        <xdr:cNvSpPr txBox="1"/>
      </xdr:nvSpPr>
      <xdr:spPr>
        <a:xfrm>
          <a:off x="16047266" y="17000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7" name="直線コネクタ 616">
          <a:extLst>
            <a:ext uri="{FF2B5EF4-FFF2-40B4-BE49-F238E27FC236}">
              <a16:creationId xmlns:a16="http://schemas.microsoft.com/office/drawing/2014/main" id="{0E6464E7-368F-41A3-853F-52D7FD9C9CD5}"/>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8" name="テキスト ボックス 617">
          <a:extLst>
            <a:ext uri="{FF2B5EF4-FFF2-40B4-BE49-F238E27FC236}">
              <a16:creationId xmlns:a16="http://schemas.microsoft.com/office/drawing/2014/main" id="{038FC1AD-0A7C-4BAA-9925-76422D359BDD}"/>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9" name="【庁舎】&#10;一人当たり面積グラフ枠">
          <a:extLst>
            <a:ext uri="{FF2B5EF4-FFF2-40B4-BE49-F238E27FC236}">
              <a16:creationId xmlns:a16="http://schemas.microsoft.com/office/drawing/2014/main" id="{742FD67B-E45C-4FEC-B8FD-42B212755F19}"/>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96393</xdr:rowOff>
    </xdr:from>
    <xdr:to>
      <xdr:col>116</xdr:col>
      <xdr:colOff>62864</xdr:colOff>
      <xdr:row>108</xdr:row>
      <xdr:rowOff>32765</xdr:rowOff>
    </xdr:to>
    <xdr:cxnSp macro="">
      <xdr:nvCxnSpPr>
        <xdr:cNvPr id="620" name="直線コネクタ 619">
          <a:extLst>
            <a:ext uri="{FF2B5EF4-FFF2-40B4-BE49-F238E27FC236}">
              <a16:creationId xmlns:a16="http://schemas.microsoft.com/office/drawing/2014/main" id="{D5DC5F6C-8F34-491F-B920-4219EF1955E8}"/>
            </a:ext>
          </a:extLst>
        </xdr:cNvPr>
        <xdr:cNvCxnSpPr/>
      </xdr:nvCxnSpPr>
      <xdr:spPr>
        <a:xfrm flipV="1">
          <a:off x="19947254" y="17237583"/>
          <a:ext cx="0" cy="1309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36592</xdr:rowOff>
    </xdr:from>
    <xdr:ext cx="469744" cy="259045"/>
    <xdr:sp macro="" textlink="">
      <xdr:nvSpPr>
        <xdr:cNvPr id="621" name="【庁舎】&#10;一人当たり面積最小値テキスト">
          <a:extLst>
            <a:ext uri="{FF2B5EF4-FFF2-40B4-BE49-F238E27FC236}">
              <a16:creationId xmlns:a16="http://schemas.microsoft.com/office/drawing/2014/main" id="{850195EA-B33D-4442-8B53-5B2443257722}"/>
            </a:ext>
          </a:extLst>
        </xdr:cNvPr>
        <xdr:cNvSpPr txBox="1"/>
      </xdr:nvSpPr>
      <xdr:spPr>
        <a:xfrm>
          <a:off x="19985990" y="1855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32765</xdr:rowOff>
    </xdr:from>
    <xdr:to>
      <xdr:col>116</xdr:col>
      <xdr:colOff>152400</xdr:colOff>
      <xdr:row>108</xdr:row>
      <xdr:rowOff>32765</xdr:rowOff>
    </xdr:to>
    <xdr:cxnSp macro="">
      <xdr:nvCxnSpPr>
        <xdr:cNvPr id="622" name="直線コネクタ 621">
          <a:extLst>
            <a:ext uri="{FF2B5EF4-FFF2-40B4-BE49-F238E27FC236}">
              <a16:creationId xmlns:a16="http://schemas.microsoft.com/office/drawing/2014/main" id="{79682A62-F257-4174-8B83-1B5DC4C833AD}"/>
            </a:ext>
          </a:extLst>
        </xdr:cNvPr>
        <xdr:cNvCxnSpPr/>
      </xdr:nvCxnSpPr>
      <xdr:spPr>
        <a:xfrm>
          <a:off x="19885660" y="185474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43070</xdr:rowOff>
    </xdr:from>
    <xdr:ext cx="469744" cy="259045"/>
    <xdr:sp macro="" textlink="">
      <xdr:nvSpPr>
        <xdr:cNvPr id="623" name="【庁舎】&#10;一人当たり面積最大値テキスト">
          <a:extLst>
            <a:ext uri="{FF2B5EF4-FFF2-40B4-BE49-F238E27FC236}">
              <a16:creationId xmlns:a16="http://schemas.microsoft.com/office/drawing/2014/main" id="{F0FC9D47-E2FC-43CB-B6EB-C92F912E56B7}"/>
            </a:ext>
          </a:extLst>
        </xdr:cNvPr>
        <xdr:cNvSpPr txBox="1"/>
      </xdr:nvSpPr>
      <xdr:spPr>
        <a:xfrm>
          <a:off x="19985990" y="17018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96393</xdr:rowOff>
    </xdr:from>
    <xdr:to>
      <xdr:col>116</xdr:col>
      <xdr:colOff>152400</xdr:colOff>
      <xdr:row>100</xdr:row>
      <xdr:rowOff>96393</xdr:rowOff>
    </xdr:to>
    <xdr:cxnSp macro="">
      <xdr:nvCxnSpPr>
        <xdr:cNvPr id="624" name="直線コネクタ 623">
          <a:extLst>
            <a:ext uri="{FF2B5EF4-FFF2-40B4-BE49-F238E27FC236}">
              <a16:creationId xmlns:a16="http://schemas.microsoft.com/office/drawing/2014/main" id="{E64E439A-4BA7-4479-913D-9F063B5B0A7B}"/>
            </a:ext>
          </a:extLst>
        </xdr:cNvPr>
        <xdr:cNvCxnSpPr/>
      </xdr:nvCxnSpPr>
      <xdr:spPr>
        <a:xfrm>
          <a:off x="19885660" y="172375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33926</xdr:rowOff>
    </xdr:from>
    <xdr:ext cx="469744" cy="259045"/>
    <xdr:sp macro="" textlink="">
      <xdr:nvSpPr>
        <xdr:cNvPr id="625" name="【庁舎】&#10;一人当たり面積平均値テキスト">
          <a:extLst>
            <a:ext uri="{FF2B5EF4-FFF2-40B4-BE49-F238E27FC236}">
              <a16:creationId xmlns:a16="http://schemas.microsoft.com/office/drawing/2014/main" id="{61D20326-8999-49ED-AC84-CE37244B21B9}"/>
            </a:ext>
          </a:extLst>
        </xdr:cNvPr>
        <xdr:cNvSpPr txBox="1"/>
      </xdr:nvSpPr>
      <xdr:spPr>
        <a:xfrm>
          <a:off x="19985990" y="18205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55499</xdr:rowOff>
    </xdr:from>
    <xdr:to>
      <xdr:col>116</xdr:col>
      <xdr:colOff>114300</xdr:colOff>
      <xdr:row>106</xdr:row>
      <xdr:rowOff>157099</xdr:rowOff>
    </xdr:to>
    <xdr:sp macro="" textlink="">
      <xdr:nvSpPr>
        <xdr:cNvPr id="626" name="フローチャート: 判断 625">
          <a:extLst>
            <a:ext uri="{FF2B5EF4-FFF2-40B4-BE49-F238E27FC236}">
              <a16:creationId xmlns:a16="http://schemas.microsoft.com/office/drawing/2014/main" id="{D802D0A6-03A1-4443-BA26-E5273C444BF7}"/>
            </a:ext>
          </a:extLst>
        </xdr:cNvPr>
        <xdr:cNvSpPr/>
      </xdr:nvSpPr>
      <xdr:spPr>
        <a:xfrm>
          <a:off x="19904710" y="18233009"/>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77215</xdr:rowOff>
    </xdr:from>
    <xdr:to>
      <xdr:col>112</xdr:col>
      <xdr:colOff>38100</xdr:colOff>
      <xdr:row>107</xdr:row>
      <xdr:rowOff>7365</xdr:rowOff>
    </xdr:to>
    <xdr:sp macro="" textlink="">
      <xdr:nvSpPr>
        <xdr:cNvPr id="627" name="フローチャート: 判断 626">
          <a:extLst>
            <a:ext uri="{FF2B5EF4-FFF2-40B4-BE49-F238E27FC236}">
              <a16:creationId xmlns:a16="http://schemas.microsoft.com/office/drawing/2014/main" id="{D5738A66-D61C-4779-8D38-D76186B4B712}"/>
            </a:ext>
          </a:extLst>
        </xdr:cNvPr>
        <xdr:cNvSpPr/>
      </xdr:nvSpPr>
      <xdr:spPr>
        <a:xfrm>
          <a:off x="19161760" y="1825091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93980</xdr:rowOff>
    </xdr:from>
    <xdr:to>
      <xdr:col>107</xdr:col>
      <xdr:colOff>101600</xdr:colOff>
      <xdr:row>107</xdr:row>
      <xdr:rowOff>24130</xdr:rowOff>
    </xdr:to>
    <xdr:sp macro="" textlink="">
      <xdr:nvSpPr>
        <xdr:cNvPr id="628" name="フローチャート: 判断 627">
          <a:extLst>
            <a:ext uri="{FF2B5EF4-FFF2-40B4-BE49-F238E27FC236}">
              <a16:creationId xmlns:a16="http://schemas.microsoft.com/office/drawing/2014/main" id="{64374CC6-A85E-4BBC-95CF-46BF1720E56C}"/>
            </a:ext>
          </a:extLst>
        </xdr:cNvPr>
        <xdr:cNvSpPr/>
      </xdr:nvSpPr>
      <xdr:spPr>
        <a:xfrm>
          <a:off x="18345150" y="1827149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100837</xdr:rowOff>
    </xdr:from>
    <xdr:to>
      <xdr:col>102</xdr:col>
      <xdr:colOff>165100</xdr:colOff>
      <xdr:row>107</xdr:row>
      <xdr:rowOff>30987</xdr:rowOff>
    </xdr:to>
    <xdr:sp macro="" textlink="">
      <xdr:nvSpPr>
        <xdr:cNvPr id="629" name="フローチャート: 判断 628">
          <a:extLst>
            <a:ext uri="{FF2B5EF4-FFF2-40B4-BE49-F238E27FC236}">
              <a16:creationId xmlns:a16="http://schemas.microsoft.com/office/drawing/2014/main" id="{127AFE6C-0D4F-41DB-ABEF-E8659853DE7D}"/>
            </a:ext>
          </a:extLst>
        </xdr:cNvPr>
        <xdr:cNvSpPr/>
      </xdr:nvSpPr>
      <xdr:spPr>
        <a:xfrm>
          <a:off x="17547590" y="18270727"/>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108838</xdr:rowOff>
    </xdr:from>
    <xdr:to>
      <xdr:col>98</xdr:col>
      <xdr:colOff>38100</xdr:colOff>
      <xdr:row>107</xdr:row>
      <xdr:rowOff>38988</xdr:rowOff>
    </xdr:to>
    <xdr:sp macro="" textlink="">
      <xdr:nvSpPr>
        <xdr:cNvPr id="630" name="フローチャート: 判断 629">
          <a:extLst>
            <a:ext uri="{FF2B5EF4-FFF2-40B4-BE49-F238E27FC236}">
              <a16:creationId xmlns:a16="http://schemas.microsoft.com/office/drawing/2014/main" id="{D2AA95EC-3159-4A7C-A41B-4CF4DE5FD5D3}"/>
            </a:ext>
          </a:extLst>
        </xdr:cNvPr>
        <xdr:cNvSpPr/>
      </xdr:nvSpPr>
      <xdr:spPr>
        <a:xfrm>
          <a:off x="16761460" y="18280633"/>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1" name="テキスト ボックス 630">
          <a:extLst>
            <a:ext uri="{FF2B5EF4-FFF2-40B4-BE49-F238E27FC236}">
              <a16:creationId xmlns:a16="http://schemas.microsoft.com/office/drawing/2014/main" id="{D1FA3374-6CD5-47C6-BD13-BA3B30160D19}"/>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2" name="テキスト ボックス 631">
          <a:extLst>
            <a:ext uri="{FF2B5EF4-FFF2-40B4-BE49-F238E27FC236}">
              <a16:creationId xmlns:a16="http://schemas.microsoft.com/office/drawing/2014/main" id="{3F125EE6-6661-4EDC-ACF0-2C509F5EF5E0}"/>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3" name="テキスト ボックス 632">
          <a:extLst>
            <a:ext uri="{FF2B5EF4-FFF2-40B4-BE49-F238E27FC236}">
              <a16:creationId xmlns:a16="http://schemas.microsoft.com/office/drawing/2014/main" id="{684C24F0-E5AD-45BB-B9AE-3DB7C0BC8EF9}"/>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4" name="テキスト ボックス 633">
          <a:extLst>
            <a:ext uri="{FF2B5EF4-FFF2-40B4-BE49-F238E27FC236}">
              <a16:creationId xmlns:a16="http://schemas.microsoft.com/office/drawing/2014/main" id="{210ED651-ED97-40F8-A0D0-F2811914B430}"/>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5" name="テキスト ボックス 634">
          <a:extLst>
            <a:ext uri="{FF2B5EF4-FFF2-40B4-BE49-F238E27FC236}">
              <a16:creationId xmlns:a16="http://schemas.microsoft.com/office/drawing/2014/main" id="{525079A7-3AAE-4A76-AB13-10E6E13B1148}"/>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70358</xdr:rowOff>
    </xdr:from>
    <xdr:to>
      <xdr:col>116</xdr:col>
      <xdr:colOff>114300</xdr:colOff>
      <xdr:row>106</xdr:row>
      <xdr:rowOff>508</xdr:rowOff>
    </xdr:to>
    <xdr:sp macro="" textlink="">
      <xdr:nvSpPr>
        <xdr:cNvPr id="636" name="楕円 635">
          <a:extLst>
            <a:ext uri="{FF2B5EF4-FFF2-40B4-BE49-F238E27FC236}">
              <a16:creationId xmlns:a16="http://schemas.microsoft.com/office/drawing/2014/main" id="{F2D078BB-C18D-44FA-8173-2AF4532A4B5A}"/>
            </a:ext>
          </a:extLst>
        </xdr:cNvPr>
        <xdr:cNvSpPr/>
      </xdr:nvSpPr>
      <xdr:spPr>
        <a:xfrm>
          <a:off x="19904710" y="18070703"/>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93235</xdr:rowOff>
    </xdr:from>
    <xdr:ext cx="469744" cy="259045"/>
    <xdr:sp macro="" textlink="">
      <xdr:nvSpPr>
        <xdr:cNvPr id="637" name="【庁舎】&#10;一人当たり面積該当値テキスト">
          <a:extLst>
            <a:ext uri="{FF2B5EF4-FFF2-40B4-BE49-F238E27FC236}">
              <a16:creationId xmlns:a16="http://schemas.microsoft.com/office/drawing/2014/main" id="{BEB853EE-1EB4-4EE2-836B-99CE885E997A}"/>
            </a:ext>
          </a:extLst>
        </xdr:cNvPr>
        <xdr:cNvSpPr txBox="1"/>
      </xdr:nvSpPr>
      <xdr:spPr>
        <a:xfrm>
          <a:off x="19985990" y="17927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81026</xdr:rowOff>
    </xdr:from>
    <xdr:to>
      <xdr:col>112</xdr:col>
      <xdr:colOff>38100</xdr:colOff>
      <xdr:row>106</xdr:row>
      <xdr:rowOff>11176</xdr:rowOff>
    </xdr:to>
    <xdr:sp macro="" textlink="">
      <xdr:nvSpPr>
        <xdr:cNvPr id="638" name="楕円 637">
          <a:extLst>
            <a:ext uri="{FF2B5EF4-FFF2-40B4-BE49-F238E27FC236}">
              <a16:creationId xmlns:a16="http://schemas.microsoft.com/office/drawing/2014/main" id="{920E2B5B-F792-4B3E-ACFD-14C69C39DB38}"/>
            </a:ext>
          </a:extLst>
        </xdr:cNvPr>
        <xdr:cNvSpPr/>
      </xdr:nvSpPr>
      <xdr:spPr>
        <a:xfrm>
          <a:off x="19161760" y="1808518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121158</xdr:rowOff>
    </xdr:from>
    <xdr:to>
      <xdr:col>116</xdr:col>
      <xdr:colOff>63500</xdr:colOff>
      <xdr:row>105</xdr:row>
      <xdr:rowOff>131826</xdr:rowOff>
    </xdr:to>
    <xdr:cxnSp macro="">
      <xdr:nvCxnSpPr>
        <xdr:cNvPr id="639" name="直線コネクタ 638">
          <a:extLst>
            <a:ext uri="{FF2B5EF4-FFF2-40B4-BE49-F238E27FC236}">
              <a16:creationId xmlns:a16="http://schemas.microsoft.com/office/drawing/2014/main" id="{BFF20C96-819C-4D6B-8D0F-C2D6E08DBFA1}"/>
            </a:ext>
          </a:extLst>
        </xdr:cNvPr>
        <xdr:cNvCxnSpPr/>
      </xdr:nvCxnSpPr>
      <xdr:spPr>
        <a:xfrm flipV="1">
          <a:off x="19204940" y="18125313"/>
          <a:ext cx="74295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92075</xdr:rowOff>
    </xdr:from>
    <xdr:to>
      <xdr:col>107</xdr:col>
      <xdr:colOff>101600</xdr:colOff>
      <xdr:row>106</xdr:row>
      <xdr:rowOff>22225</xdr:rowOff>
    </xdr:to>
    <xdr:sp macro="" textlink="">
      <xdr:nvSpPr>
        <xdr:cNvPr id="640" name="楕円 639">
          <a:extLst>
            <a:ext uri="{FF2B5EF4-FFF2-40B4-BE49-F238E27FC236}">
              <a16:creationId xmlns:a16="http://schemas.microsoft.com/office/drawing/2014/main" id="{4DA6EFA1-EC44-4638-9066-BD84C7B6F836}"/>
            </a:ext>
          </a:extLst>
        </xdr:cNvPr>
        <xdr:cNvSpPr/>
      </xdr:nvSpPr>
      <xdr:spPr>
        <a:xfrm>
          <a:off x="18345150" y="18098135"/>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131826</xdr:rowOff>
    </xdr:from>
    <xdr:to>
      <xdr:col>111</xdr:col>
      <xdr:colOff>177800</xdr:colOff>
      <xdr:row>105</xdr:row>
      <xdr:rowOff>142875</xdr:rowOff>
    </xdr:to>
    <xdr:cxnSp macro="">
      <xdr:nvCxnSpPr>
        <xdr:cNvPr id="641" name="直線コネクタ 640">
          <a:extLst>
            <a:ext uri="{FF2B5EF4-FFF2-40B4-BE49-F238E27FC236}">
              <a16:creationId xmlns:a16="http://schemas.microsoft.com/office/drawing/2014/main" id="{400AB5C0-2E98-4E3C-835F-B2E6358F4469}"/>
            </a:ext>
          </a:extLst>
        </xdr:cNvPr>
        <xdr:cNvCxnSpPr/>
      </xdr:nvCxnSpPr>
      <xdr:spPr>
        <a:xfrm flipV="1">
          <a:off x="18399760" y="18137886"/>
          <a:ext cx="80518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104267</xdr:rowOff>
    </xdr:from>
    <xdr:to>
      <xdr:col>102</xdr:col>
      <xdr:colOff>165100</xdr:colOff>
      <xdr:row>106</xdr:row>
      <xdr:rowOff>34417</xdr:rowOff>
    </xdr:to>
    <xdr:sp macro="" textlink="">
      <xdr:nvSpPr>
        <xdr:cNvPr id="642" name="楕円 641">
          <a:extLst>
            <a:ext uri="{FF2B5EF4-FFF2-40B4-BE49-F238E27FC236}">
              <a16:creationId xmlns:a16="http://schemas.microsoft.com/office/drawing/2014/main" id="{D4575EF0-73D7-4ED3-A4E9-B6D63B07C262}"/>
            </a:ext>
          </a:extLst>
        </xdr:cNvPr>
        <xdr:cNvSpPr/>
      </xdr:nvSpPr>
      <xdr:spPr>
        <a:xfrm>
          <a:off x="17547590" y="18104612"/>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142875</xdr:rowOff>
    </xdr:from>
    <xdr:to>
      <xdr:col>107</xdr:col>
      <xdr:colOff>50800</xdr:colOff>
      <xdr:row>105</xdr:row>
      <xdr:rowOff>155067</xdr:rowOff>
    </xdr:to>
    <xdr:cxnSp macro="">
      <xdr:nvCxnSpPr>
        <xdr:cNvPr id="643" name="直線コネクタ 642">
          <a:extLst>
            <a:ext uri="{FF2B5EF4-FFF2-40B4-BE49-F238E27FC236}">
              <a16:creationId xmlns:a16="http://schemas.microsoft.com/office/drawing/2014/main" id="{229811C1-C74B-491E-A5D6-4692CADEA6F1}"/>
            </a:ext>
          </a:extLst>
        </xdr:cNvPr>
        <xdr:cNvCxnSpPr/>
      </xdr:nvCxnSpPr>
      <xdr:spPr>
        <a:xfrm flipV="1">
          <a:off x="17602200" y="18143220"/>
          <a:ext cx="79756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115697</xdr:rowOff>
    </xdr:from>
    <xdr:to>
      <xdr:col>98</xdr:col>
      <xdr:colOff>38100</xdr:colOff>
      <xdr:row>106</xdr:row>
      <xdr:rowOff>45847</xdr:rowOff>
    </xdr:to>
    <xdr:sp macro="" textlink="">
      <xdr:nvSpPr>
        <xdr:cNvPr id="644" name="楕円 643">
          <a:extLst>
            <a:ext uri="{FF2B5EF4-FFF2-40B4-BE49-F238E27FC236}">
              <a16:creationId xmlns:a16="http://schemas.microsoft.com/office/drawing/2014/main" id="{725FB377-3122-417A-8F39-23F226261C0F}"/>
            </a:ext>
          </a:extLst>
        </xdr:cNvPr>
        <xdr:cNvSpPr/>
      </xdr:nvSpPr>
      <xdr:spPr>
        <a:xfrm>
          <a:off x="16761460" y="18117947"/>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155067</xdr:rowOff>
    </xdr:from>
    <xdr:to>
      <xdr:col>102</xdr:col>
      <xdr:colOff>114300</xdr:colOff>
      <xdr:row>105</xdr:row>
      <xdr:rowOff>166497</xdr:rowOff>
    </xdr:to>
    <xdr:cxnSp macro="">
      <xdr:nvCxnSpPr>
        <xdr:cNvPr id="645" name="直線コネクタ 644">
          <a:extLst>
            <a:ext uri="{FF2B5EF4-FFF2-40B4-BE49-F238E27FC236}">
              <a16:creationId xmlns:a16="http://schemas.microsoft.com/office/drawing/2014/main" id="{93B23A8E-8C8D-43E6-8D89-93B680EC4CFB}"/>
            </a:ext>
          </a:extLst>
        </xdr:cNvPr>
        <xdr:cNvCxnSpPr/>
      </xdr:nvCxnSpPr>
      <xdr:spPr>
        <a:xfrm flipV="1">
          <a:off x="16804640" y="18157317"/>
          <a:ext cx="79756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169942</xdr:rowOff>
    </xdr:from>
    <xdr:ext cx="469744" cy="259045"/>
    <xdr:sp macro="" textlink="">
      <xdr:nvSpPr>
        <xdr:cNvPr id="646" name="n_1aveValue【庁舎】&#10;一人当たり面積">
          <a:extLst>
            <a:ext uri="{FF2B5EF4-FFF2-40B4-BE49-F238E27FC236}">
              <a16:creationId xmlns:a16="http://schemas.microsoft.com/office/drawing/2014/main" id="{CAA03E77-96B5-4FEB-BC79-F81A069284E0}"/>
            </a:ext>
          </a:extLst>
        </xdr:cNvPr>
        <xdr:cNvSpPr txBox="1"/>
      </xdr:nvSpPr>
      <xdr:spPr>
        <a:xfrm>
          <a:off x="18982132" y="18347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15257</xdr:rowOff>
    </xdr:from>
    <xdr:ext cx="469744" cy="259045"/>
    <xdr:sp macro="" textlink="">
      <xdr:nvSpPr>
        <xdr:cNvPr id="647" name="n_2aveValue【庁舎】&#10;一人当たり面積">
          <a:extLst>
            <a:ext uri="{FF2B5EF4-FFF2-40B4-BE49-F238E27FC236}">
              <a16:creationId xmlns:a16="http://schemas.microsoft.com/office/drawing/2014/main" id="{74F933F8-B29C-4330-B893-846243C513FE}"/>
            </a:ext>
          </a:extLst>
        </xdr:cNvPr>
        <xdr:cNvSpPr txBox="1"/>
      </xdr:nvSpPr>
      <xdr:spPr>
        <a:xfrm>
          <a:off x="18182032" y="1836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22114</xdr:rowOff>
    </xdr:from>
    <xdr:ext cx="469744" cy="259045"/>
    <xdr:sp macro="" textlink="">
      <xdr:nvSpPr>
        <xdr:cNvPr id="648" name="n_3aveValue【庁舎】&#10;一人当たり面積">
          <a:extLst>
            <a:ext uri="{FF2B5EF4-FFF2-40B4-BE49-F238E27FC236}">
              <a16:creationId xmlns:a16="http://schemas.microsoft.com/office/drawing/2014/main" id="{09DA2B62-E10F-4369-9306-2188C005EF1F}"/>
            </a:ext>
          </a:extLst>
        </xdr:cNvPr>
        <xdr:cNvSpPr txBox="1"/>
      </xdr:nvSpPr>
      <xdr:spPr>
        <a:xfrm>
          <a:off x="17384472" y="18363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30115</xdr:rowOff>
    </xdr:from>
    <xdr:ext cx="469744" cy="259045"/>
    <xdr:sp macro="" textlink="">
      <xdr:nvSpPr>
        <xdr:cNvPr id="649" name="n_4aveValue【庁舎】&#10;一人当たり面積">
          <a:extLst>
            <a:ext uri="{FF2B5EF4-FFF2-40B4-BE49-F238E27FC236}">
              <a16:creationId xmlns:a16="http://schemas.microsoft.com/office/drawing/2014/main" id="{4124C040-0C46-4B57-9B22-C3716F98182F}"/>
            </a:ext>
          </a:extLst>
        </xdr:cNvPr>
        <xdr:cNvSpPr txBox="1"/>
      </xdr:nvSpPr>
      <xdr:spPr>
        <a:xfrm>
          <a:off x="16588817" y="18373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27703</xdr:rowOff>
    </xdr:from>
    <xdr:ext cx="469744" cy="259045"/>
    <xdr:sp macro="" textlink="">
      <xdr:nvSpPr>
        <xdr:cNvPr id="650" name="n_1mainValue【庁舎】&#10;一人当たり面積">
          <a:extLst>
            <a:ext uri="{FF2B5EF4-FFF2-40B4-BE49-F238E27FC236}">
              <a16:creationId xmlns:a16="http://schemas.microsoft.com/office/drawing/2014/main" id="{DB57D84E-7BB7-497D-91A4-CC884BBC6ADC}"/>
            </a:ext>
          </a:extLst>
        </xdr:cNvPr>
        <xdr:cNvSpPr txBox="1"/>
      </xdr:nvSpPr>
      <xdr:spPr>
        <a:xfrm>
          <a:off x="18982132" y="1785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38752</xdr:rowOff>
    </xdr:from>
    <xdr:ext cx="469744" cy="259045"/>
    <xdr:sp macro="" textlink="">
      <xdr:nvSpPr>
        <xdr:cNvPr id="651" name="n_2mainValue【庁舎】&#10;一人当たり面積">
          <a:extLst>
            <a:ext uri="{FF2B5EF4-FFF2-40B4-BE49-F238E27FC236}">
              <a16:creationId xmlns:a16="http://schemas.microsoft.com/office/drawing/2014/main" id="{6447FA69-F751-44EE-8354-8A17F49BBF5F}"/>
            </a:ext>
          </a:extLst>
        </xdr:cNvPr>
        <xdr:cNvSpPr txBox="1"/>
      </xdr:nvSpPr>
      <xdr:spPr>
        <a:xfrm>
          <a:off x="18182032" y="17869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50944</xdr:rowOff>
    </xdr:from>
    <xdr:ext cx="469744" cy="259045"/>
    <xdr:sp macro="" textlink="">
      <xdr:nvSpPr>
        <xdr:cNvPr id="652" name="n_3mainValue【庁舎】&#10;一人当たり面積">
          <a:extLst>
            <a:ext uri="{FF2B5EF4-FFF2-40B4-BE49-F238E27FC236}">
              <a16:creationId xmlns:a16="http://schemas.microsoft.com/office/drawing/2014/main" id="{9EEADAE4-52E1-4FD4-B511-4A6EC754508B}"/>
            </a:ext>
          </a:extLst>
        </xdr:cNvPr>
        <xdr:cNvSpPr txBox="1"/>
      </xdr:nvSpPr>
      <xdr:spPr>
        <a:xfrm>
          <a:off x="17384472" y="17885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62374</xdr:rowOff>
    </xdr:from>
    <xdr:ext cx="469744" cy="259045"/>
    <xdr:sp macro="" textlink="">
      <xdr:nvSpPr>
        <xdr:cNvPr id="653" name="n_4mainValue【庁舎】&#10;一人当たり面積">
          <a:extLst>
            <a:ext uri="{FF2B5EF4-FFF2-40B4-BE49-F238E27FC236}">
              <a16:creationId xmlns:a16="http://schemas.microsoft.com/office/drawing/2014/main" id="{1009E91A-A132-4189-A2CE-5ECCED0548A9}"/>
            </a:ext>
          </a:extLst>
        </xdr:cNvPr>
        <xdr:cNvSpPr txBox="1"/>
      </xdr:nvSpPr>
      <xdr:spPr>
        <a:xfrm>
          <a:off x="16588817" y="17889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4" name="正方形/長方形 653">
          <a:extLst>
            <a:ext uri="{FF2B5EF4-FFF2-40B4-BE49-F238E27FC236}">
              <a16:creationId xmlns:a16="http://schemas.microsoft.com/office/drawing/2014/main" id="{D964580E-11B5-40B1-89F7-CA3D7FD16835}"/>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5" name="正方形/長方形 654">
          <a:extLst>
            <a:ext uri="{FF2B5EF4-FFF2-40B4-BE49-F238E27FC236}">
              <a16:creationId xmlns:a16="http://schemas.microsoft.com/office/drawing/2014/main" id="{6C5E9420-C135-4448-86E1-CED671706E01}"/>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6" name="テキスト ボックス 655">
          <a:extLst>
            <a:ext uri="{FF2B5EF4-FFF2-40B4-BE49-F238E27FC236}">
              <a16:creationId xmlns:a16="http://schemas.microsoft.com/office/drawing/2014/main" id="{763EB3D1-AE0B-469C-872A-F7F52B4C6012}"/>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「一般廃棄物処理施設」「体育館・プール」は老朽化が進んでおり、改修工事</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や施設の統廃合等</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の検討を行う必要がある。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「保健センター・保健所」は</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年間の老朽化分である減価償却費が改修工事等の取得額を上回ったことから、有形固定資産減価償却率は前年度より</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3.5%</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上昇している。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「福祉施設」は</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2017</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H28</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年度）に建築。そのため、有形固定資産減価償却率は類似団体の平均を大きく下回っている。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「庁舎」は</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2012</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年に建築。そのため、有形固定資産減価償却率は類似団体の平均を大きく下回っている。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今後は人口減少による税収が減り、少子高齢化による各種コストが増加していくことが予想される。</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将来</a:t>
          </a:r>
          <a:r>
            <a:rPr kumimoji="1" lang="ja-JP" altLang="en-US" sz="1000">
              <a:solidFill>
                <a:srgbClr val="FF0000"/>
              </a:solidFill>
              <a:effectLst/>
              <a:latin typeface="ＭＳ Ｐゴシック" panose="020B0600070205080204" pitchFamily="50" charset="-128"/>
              <a:ea typeface="ＭＳ Ｐゴシック" panose="020B0600070205080204" pitchFamily="50" charset="-128"/>
              <a:cs typeface="+mn-cs"/>
            </a:rPr>
            <a:t>使える</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財源を確保していく上でも、各事業に対する費用対効果の検証を行い、事業の必要性を見極めていく必要がある。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また、人口規模に応じた施設再編を検討していかなければならない。今ある施設は将来も維持していかなければならないものがほとんどであ</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今ある計画を着実に実行</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ていくと共に、毎年の見直しをしながら</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将来に向けた取組みが重要である。公共施設等総合管理計画の充実、精緻化、個別施設計画の策定を図りながら</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「身の丈」に合った施設規模となるよう施設の統廃合や複合化など再検討する必要もある。</a:t>
          </a:r>
          <a:endPar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来たるべき更新時期に備えて、基金を積み立てるなど更新費用をストックできるかが課題となる。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SHICHOSON-ZAI\disk1\03-04%20&#12304;&#27770;&#12288;&#31639;&#12305;&#36001;&#25919;&#29366;&#27841;&#36039;&#26009;&#38598;(H24&#65374;)\&#36001;&#25919;&#29366;&#27841;&#36039;&#26009;&#38598;(R04&#24180;&#24230;&#27770;&#31639;&#20998;)\03&#25552;&#20986;&#65288;&#24066;&#30010;&#26449;&#8594;&#30476;&#65289;\2&#22238;&#30446;\22&#26894;&#33865;&#26449;&#9745;\&#12304;&#36001;&#25919;&#29366;&#27841;&#36039;&#26009;&#38598;&#12305;_454303_&#26894;&#33865;&#26449;_2022(2&#22238;&#30446;)0918&#20462;&#27491;.xlsx" TargetMode="External"/><Relationship Id="rId1" Type="http://schemas.openxmlformats.org/officeDocument/2006/relationships/externalLinkPath" Target="/03-04%20&#12304;&#27770;&#12288;&#31639;&#12305;&#36001;&#25919;&#29366;&#27841;&#36039;&#26009;&#38598;(H24&#65374;)/&#36001;&#25919;&#29366;&#27841;&#36039;&#26009;&#38598;(R04&#24180;&#24230;&#27770;&#31639;&#20998;)/03&#25552;&#20986;&#65288;&#24066;&#30010;&#26449;&#8594;&#30476;&#65289;/2&#22238;&#30446;/22&#26894;&#33865;&#26449;&#9745;/&#12304;&#36001;&#25919;&#29366;&#27841;&#36039;&#26009;&#38598;&#12305;_454303_&#26894;&#33865;&#26449;_2022(2&#22238;&#30446;)0918&#20462;&#274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row>
        <row r="53">
          <cell r="BP53">
            <v>49.6</v>
          </cell>
          <cell r="BX53">
            <v>50</v>
          </cell>
          <cell r="CF53">
            <v>50.6</v>
          </cell>
          <cell r="CN53">
            <v>51.9</v>
          </cell>
          <cell r="CV53">
            <v>52.7</v>
          </cell>
        </row>
        <row r="55">
          <cell r="AN55" t="str">
            <v>類似団体内平均値</v>
          </cell>
          <cell r="BP55">
            <v>0</v>
          </cell>
          <cell r="BX55">
            <v>0</v>
          </cell>
          <cell r="CF55">
            <v>0</v>
          </cell>
          <cell r="CN55">
            <v>0</v>
          </cell>
          <cell r="CV55">
            <v>0</v>
          </cell>
        </row>
        <row r="57">
          <cell r="BP57">
            <v>59.2</v>
          </cell>
          <cell r="BX57">
            <v>60.3</v>
          </cell>
          <cell r="CF57">
            <v>61</v>
          </cell>
          <cell r="CN57">
            <v>62.3</v>
          </cell>
          <cell r="CV57">
            <v>63.7</v>
          </cell>
        </row>
        <row r="72">
          <cell r="BP72" t="str">
            <v>H30</v>
          </cell>
          <cell r="BX72" t="str">
            <v>R01</v>
          </cell>
          <cell r="CF72" t="str">
            <v>R02</v>
          </cell>
          <cell r="CN72" t="str">
            <v>R03</v>
          </cell>
          <cell r="CV72" t="str">
            <v>R04</v>
          </cell>
        </row>
        <row r="73">
          <cell r="AN73" t="str">
            <v>当該団体値</v>
          </cell>
        </row>
        <row r="75">
          <cell r="BP75">
            <v>12.2</v>
          </cell>
          <cell r="BX75">
            <v>12</v>
          </cell>
          <cell r="CF75">
            <v>11.4</v>
          </cell>
          <cell r="CN75">
            <v>10.7</v>
          </cell>
          <cell r="CV75">
            <v>10.199999999999999</v>
          </cell>
        </row>
        <row r="77">
          <cell r="AN77" t="str">
            <v>類似団体内平均値</v>
          </cell>
          <cell r="BP77">
            <v>0</v>
          </cell>
          <cell r="BX77">
            <v>0</v>
          </cell>
          <cell r="CF77">
            <v>0</v>
          </cell>
          <cell r="CN77">
            <v>0</v>
          </cell>
          <cell r="CV77">
            <v>0</v>
          </cell>
        </row>
        <row r="79">
          <cell r="BP79">
            <v>7.1</v>
          </cell>
          <cell r="BX79">
            <v>7.3</v>
          </cell>
          <cell r="CF79">
            <v>7.4</v>
          </cell>
          <cell r="CN79">
            <v>7.5</v>
          </cell>
          <cell r="CV79">
            <v>7.5</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578" t="s">
        <v>82</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 thickBot="1" x14ac:dyDescent="0.25">
      <c r="B2" s="176" t="s">
        <v>83</v>
      </c>
      <c r="C2" s="176"/>
      <c r="D2" s="177"/>
    </row>
    <row r="3" spans="1:119" ht="18.75" customHeight="1" thickBot="1" x14ac:dyDescent="0.25">
      <c r="A3" s="175"/>
      <c r="B3" s="579" t="s">
        <v>84</v>
      </c>
      <c r="C3" s="580"/>
      <c r="D3" s="580"/>
      <c r="E3" s="581"/>
      <c r="F3" s="581"/>
      <c r="G3" s="581"/>
      <c r="H3" s="581"/>
      <c r="I3" s="581"/>
      <c r="J3" s="581"/>
      <c r="K3" s="581"/>
      <c r="L3" s="581" t="s">
        <v>85</v>
      </c>
      <c r="M3" s="581"/>
      <c r="N3" s="581"/>
      <c r="O3" s="581"/>
      <c r="P3" s="581"/>
      <c r="Q3" s="581"/>
      <c r="R3" s="584"/>
      <c r="S3" s="584"/>
      <c r="T3" s="584"/>
      <c r="U3" s="584"/>
      <c r="V3" s="585"/>
      <c r="W3" s="475" t="s">
        <v>86</v>
      </c>
      <c r="X3" s="476"/>
      <c r="Y3" s="476"/>
      <c r="Z3" s="476"/>
      <c r="AA3" s="476"/>
      <c r="AB3" s="580"/>
      <c r="AC3" s="584" t="s">
        <v>87</v>
      </c>
      <c r="AD3" s="476"/>
      <c r="AE3" s="476"/>
      <c r="AF3" s="476"/>
      <c r="AG3" s="476"/>
      <c r="AH3" s="476"/>
      <c r="AI3" s="476"/>
      <c r="AJ3" s="476"/>
      <c r="AK3" s="476"/>
      <c r="AL3" s="546"/>
      <c r="AM3" s="475" t="s">
        <v>88</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89</v>
      </c>
      <c r="BO3" s="476"/>
      <c r="BP3" s="476"/>
      <c r="BQ3" s="476"/>
      <c r="BR3" s="476"/>
      <c r="BS3" s="476"/>
      <c r="BT3" s="476"/>
      <c r="BU3" s="546"/>
      <c r="BV3" s="475" t="s">
        <v>90</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91</v>
      </c>
      <c r="CU3" s="476"/>
      <c r="CV3" s="476"/>
      <c r="CW3" s="476"/>
      <c r="CX3" s="476"/>
      <c r="CY3" s="476"/>
      <c r="CZ3" s="476"/>
      <c r="DA3" s="546"/>
      <c r="DB3" s="475" t="s">
        <v>92</v>
      </c>
      <c r="DC3" s="476"/>
      <c r="DD3" s="476"/>
      <c r="DE3" s="476"/>
      <c r="DF3" s="476"/>
      <c r="DG3" s="476"/>
      <c r="DH3" s="476"/>
      <c r="DI3" s="546"/>
    </row>
    <row r="4" spans="1:119" ht="18.75" customHeight="1" x14ac:dyDescent="0.2">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93</v>
      </c>
      <c r="AZ4" s="433"/>
      <c r="BA4" s="433"/>
      <c r="BB4" s="433"/>
      <c r="BC4" s="433"/>
      <c r="BD4" s="433"/>
      <c r="BE4" s="433"/>
      <c r="BF4" s="433"/>
      <c r="BG4" s="433"/>
      <c r="BH4" s="433"/>
      <c r="BI4" s="433"/>
      <c r="BJ4" s="433"/>
      <c r="BK4" s="433"/>
      <c r="BL4" s="433"/>
      <c r="BM4" s="434"/>
      <c r="BN4" s="435">
        <v>7525886</v>
      </c>
      <c r="BO4" s="436"/>
      <c r="BP4" s="436"/>
      <c r="BQ4" s="436"/>
      <c r="BR4" s="436"/>
      <c r="BS4" s="436"/>
      <c r="BT4" s="436"/>
      <c r="BU4" s="437"/>
      <c r="BV4" s="435">
        <v>6765389</v>
      </c>
      <c r="BW4" s="436"/>
      <c r="BX4" s="436"/>
      <c r="BY4" s="436"/>
      <c r="BZ4" s="436"/>
      <c r="CA4" s="436"/>
      <c r="CB4" s="436"/>
      <c r="CC4" s="437"/>
      <c r="CD4" s="572" t="s">
        <v>94</v>
      </c>
      <c r="CE4" s="573"/>
      <c r="CF4" s="573"/>
      <c r="CG4" s="573"/>
      <c r="CH4" s="573"/>
      <c r="CI4" s="573"/>
      <c r="CJ4" s="573"/>
      <c r="CK4" s="573"/>
      <c r="CL4" s="573"/>
      <c r="CM4" s="573"/>
      <c r="CN4" s="573"/>
      <c r="CO4" s="573"/>
      <c r="CP4" s="573"/>
      <c r="CQ4" s="573"/>
      <c r="CR4" s="573"/>
      <c r="CS4" s="574"/>
      <c r="CT4" s="575">
        <v>5.3</v>
      </c>
      <c r="CU4" s="576"/>
      <c r="CV4" s="576"/>
      <c r="CW4" s="576"/>
      <c r="CX4" s="576"/>
      <c r="CY4" s="576"/>
      <c r="CZ4" s="576"/>
      <c r="DA4" s="577"/>
      <c r="DB4" s="575">
        <v>5.2</v>
      </c>
      <c r="DC4" s="576"/>
      <c r="DD4" s="576"/>
      <c r="DE4" s="576"/>
      <c r="DF4" s="576"/>
      <c r="DG4" s="576"/>
      <c r="DH4" s="576"/>
      <c r="DI4" s="577"/>
    </row>
    <row r="5" spans="1:119" ht="18.75" customHeight="1" x14ac:dyDescent="0.2">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95</v>
      </c>
      <c r="AN5" s="363"/>
      <c r="AO5" s="363"/>
      <c r="AP5" s="363"/>
      <c r="AQ5" s="363"/>
      <c r="AR5" s="363"/>
      <c r="AS5" s="363"/>
      <c r="AT5" s="364"/>
      <c r="AU5" s="464" t="s">
        <v>96</v>
      </c>
      <c r="AV5" s="465"/>
      <c r="AW5" s="465"/>
      <c r="AX5" s="465"/>
      <c r="AY5" s="420" t="s">
        <v>97</v>
      </c>
      <c r="AZ5" s="421"/>
      <c r="BA5" s="421"/>
      <c r="BB5" s="421"/>
      <c r="BC5" s="421"/>
      <c r="BD5" s="421"/>
      <c r="BE5" s="421"/>
      <c r="BF5" s="421"/>
      <c r="BG5" s="421"/>
      <c r="BH5" s="421"/>
      <c r="BI5" s="421"/>
      <c r="BJ5" s="421"/>
      <c r="BK5" s="421"/>
      <c r="BL5" s="421"/>
      <c r="BM5" s="422"/>
      <c r="BN5" s="406">
        <v>6700745</v>
      </c>
      <c r="BO5" s="407"/>
      <c r="BP5" s="407"/>
      <c r="BQ5" s="407"/>
      <c r="BR5" s="407"/>
      <c r="BS5" s="407"/>
      <c r="BT5" s="407"/>
      <c r="BU5" s="408"/>
      <c r="BV5" s="406">
        <v>6448266</v>
      </c>
      <c r="BW5" s="407"/>
      <c r="BX5" s="407"/>
      <c r="BY5" s="407"/>
      <c r="BZ5" s="407"/>
      <c r="CA5" s="407"/>
      <c r="CB5" s="407"/>
      <c r="CC5" s="408"/>
      <c r="CD5" s="446" t="s">
        <v>98</v>
      </c>
      <c r="CE5" s="366"/>
      <c r="CF5" s="366"/>
      <c r="CG5" s="366"/>
      <c r="CH5" s="366"/>
      <c r="CI5" s="366"/>
      <c r="CJ5" s="366"/>
      <c r="CK5" s="366"/>
      <c r="CL5" s="366"/>
      <c r="CM5" s="366"/>
      <c r="CN5" s="366"/>
      <c r="CO5" s="366"/>
      <c r="CP5" s="366"/>
      <c r="CQ5" s="366"/>
      <c r="CR5" s="366"/>
      <c r="CS5" s="447"/>
      <c r="CT5" s="403">
        <v>80.400000000000006</v>
      </c>
      <c r="CU5" s="404"/>
      <c r="CV5" s="404"/>
      <c r="CW5" s="404"/>
      <c r="CX5" s="404"/>
      <c r="CY5" s="404"/>
      <c r="CZ5" s="404"/>
      <c r="DA5" s="405"/>
      <c r="DB5" s="403">
        <v>78.900000000000006</v>
      </c>
      <c r="DC5" s="404"/>
      <c r="DD5" s="404"/>
      <c r="DE5" s="404"/>
      <c r="DF5" s="404"/>
      <c r="DG5" s="404"/>
      <c r="DH5" s="404"/>
      <c r="DI5" s="405"/>
    </row>
    <row r="6" spans="1:119" ht="18.75" customHeight="1" x14ac:dyDescent="0.2">
      <c r="A6" s="175"/>
      <c r="B6" s="552" t="s">
        <v>99</v>
      </c>
      <c r="C6" s="393"/>
      <c r="D6" s="393"/>
      <c r="E6" s="553"/>
      <c r="F6" s="553"/>
      <c r="G6" s="553"/>
      <c r="H6" s="553"/>
      <c r="I6" s="553"/>
      <c r="J6" s="553"/>
      <c r="K6" s="553"/>
      <c r="L6" s="553" t="s">
        <v>100</v>
      </c>
      <c r="M6" s="553"/>
      <c r="N6" s="553"/>
      <c r="O6" s="553"/>
      <c r="P6" s="553"/>
      <c r="Q6" s="553"/>
      <c r="R6" s="391"/>
      <c r="S6" s="391"/>
      <c r="T6" s="391"/>
      <c r="U6" s="391"/>
      <c r="V6" s="559"/>
      <c r="W6" s="496" t="s">
        <v>101</v>
      </c>
      <c r="X6" s="392"/>
      <c r="Y6" s="392"/>
      <c r="Z6" s="392"/>
      <c r="AA6" s="392"/>
      <c r="AB6" s="393"/>
      <c r="AC6" s="564" t="s">
        <v>102</v>
      </c>
      <c r="AD6" s="565"/>
      <c r="AE6" s="565"/>
      <c r="AF6" s="565"/>
      <c r="AG6" s="565"/>
      <c r="AH6" s="565"/>
      <c r="AI6" s="565"/>
      <c r="AJ6" s="565"/>
      <c r="AK6" s="565"/>
      <c r="AL6" s="566"/>
      <c r="AM6" s="463" t="s">
        <v>103</v>
      </c>
      <c r="AN6" s="363"/>
      <c r="AO6" s="363"/>
      <c r="AP6" s="363"/>
      <c r="AQ6" s="363"/>
      <c r="AR6" s="363"/>
      <c r="AS6" s="363"/>
      <c r="AT6" s="364"/>
      <c r="AU6" s="464" t="s">
        <v>96</v>
      </c>
      <c r="AV6" s="465"/>
      <c r="AW6" s="465"/>
      <c r="AX6" s="465"/>
      <c r="AY6" s="420" t="s">
        <v>104</v>
      </c>
      <c r="AZ6" s="421"/>
      <c r="BA6" s="421"/>
      <c r="BB6" s="421"/>
      <c r="BC6" s="421"/>
      <c r="BD6" s="421"/>
      <c r="BE6" s="421"/>
      <c r="BF6" s="421"/>
      <c r="BG6" s="421"/>
      <c r="BH6" s="421"/>
      <c r="BI6" s="421"/>
      <c r="BJ6" s="421"/>
      <c r="BK6" s="421"/>
      <c r="BL6" s="421"/>
      <c r="BM6" s="422"/>
      <c r="BN6" s="406">
        <v>825141</v>
      </c>
      <c r="BO6" s="407"/>
      <c r="BP6" s="407"/>
      <c r="BQ6" s="407"/>
      <c r="BR6" s="407"/>
      <c r="BS6" s="407"/>
      <c r="BT6" s="407"/>
      <c r="BU6" s="408"/>
      <c r="BV6" s="406">
        <v>317123</v>
      </c>
      <c r="BW6" s="407"/>
      <c r="BX6" s="407"/>
      <c r="BY6" s="407"/>
      <c r="BZ6" s="407"/>
      <c r="CA6" s="407"/>
      <c r="CB6" s="407"/>
      <c r="CC6" s="408"/>
      <c r="CD6" s="446" t="s">
        <v>105</v>
      </c>
      <c r="CE6" s="366"/>
      <c r="CF6" s="366"/>
      <c r="CG6" s="366"/>
      <c r="CH6" s="366"/>
      <c r="CI6" s="366"/>
      <c r="CJ6" s="366"/>
      <c r="CK6" s="366"/>
      <c r="CL6" s="366"/>
      <c r="CM6" s="366"/>
      <c r="CN6" s="366"/>
      <c r="CO6" s="366"/>
      <c r="CP6" s="366"/>
      <c r="CQ6" s="366"/>
      <c r="CR6" s="366"/>
      <c r="CS6" s="447"/>
      <c r="CT6" s="549">
        <v>81</v>
      </c>
      <c r="CU6" s="550"/>
      <c r="CV6" s="550"/>
      <c r="CW6" s="550"/>
      <c r="CX6" s="550"/>
      <c r="CY6" s="550"/>
      <c r="CZ6" s="550"/>
      <c r="DA6" s="551"/>
      <c r="DB6" s="549">
        <v>81.3</v>
      </c>
      <c r="DC6" s="550"/>
      <c r="DD6" s="550"/>
      <c r="DE6" s="550"/>
      <c r="DF6" s="550"/>
      <c r="DG6" s="550"/>
      <c r="DH6" s="550"/>
      <c r="DI6" s="551"/>
    </row>
    <row r="7" spans="1:119" ht="18.75" customHeight="1" x14ac:dyDescent="0.2">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106</v>
      </c>
      <c r="AN7" s="363"/>
      <c r="AO7" s="363"/>
      <c r="AP7" s="363"/>
      <c r="AQ7" s="363"/>
      <c r="AR7" s="363"/>
      <c r="AS7" s="363"/>
      <c r="AT7" s="364"/>
      <c r="AU7" s="464" t="s">
        <v>107</v>
      </c>
      <c r="AV7" s="465"/>
      <c r="AW7" s="465"/>
      <c r="AX7" s="465"/>
      <c r="AY7" s="420" t="s">
        <v>108</v>
      </c>
      <c r="AZ7" s="421"/>
      <c r="BA7" s="421"/>
      <c r="BB7" s="421"/>
      <c r="BC7" s="421"/>
      <c r="BD7" s="421"/>
      <c r="BE7" s="421"/>
      <c r="BF7" s="421"/>
      <c r="BG7" s="421"/>
      <c r="BH7" s="421"/>
      <c r="BI7" s="421"/>
      <c r="BJ7" s="421"/>
      <c r="BK7" s="421"/>
      <c r="BL7" s="421"/>
      <c r="BM7" s="422"/>
      <c r="BN7" s="406">
        <v>662012</v>
      </c>
      <c r="BO7" s="407"/>
      <c r="BP7" s="407"/>
      <c r="BQ7" s="407"/>
      <c r="BR7" s="407"/>
      <c r="BS7" s="407"/>
      <c r="BT7" s="407"/>
      <c r="BU7" s="408"/>
      <c r="BV7" s="406">
        <v>154278</v>
      </c>
      <c r="BW7" s="407"/>
      <c r="BX7" s="407"/>
      <c r="BY7" s="407"/>
      <c r="BZ7" s="407"/>
      <c r="CA7" s="407"/>
      <c r="CB7" s="407"/>
      <c r="CC7" s="408"/>
      <c r="CD7" s="446" t="s">
        <v>109</v>
      </c>
      <c r="CE7" s="366"/>
      <c r="CF7" s="366"/>
      <c r="CG7" s="366"/>
      <c r="CH7" s="366"/>
      <c r="CI7" s="366"/>
      <c r="CJ7" s="366"/>
      <c r="CK7" s="366"/>
      <c r="CL7" s="366"/>
      <c r="CM7" s="366"/>
      <c r="CN7" s="366"/>
      <c r="CO7" s="366"/>
      <c r="CP7" s="366"/>
      <c r="CQ7" s="366"/>
      <c r="CR7" s="366"/>
      <c r="CS7" s="447"/>
      <c r="CT7" s="406">
        <v>3086822</v>
      </c>
      <c r="CU7" s="407"/>
      <c r="CV7" s="407"/>
      <c r="CW7" s="407"/>
      <c r="CX7" s="407"/>
      <c r="CY7" s="407"/>
      <c r="CZ7" s="407"/>
      <c r="DA7" s="408"/>
      <c r="DB7" s="406">
        <v>3159952</v>
      </c>
      <c r="DC7" s="407"/>
      <c r="DD7" s="407"/>
      <c r="DE7" s="407"/>
      <c r="DF7" s="407"/>
      <c r="DG7" s="407"/>
      <c r="DH7" s="407"/>
      <c r="DI7" s="408"/>
    </row>
    <row r="8" spans="1:119" ht="18.75" customHeight="1" thickBot="1" x14ac:dyDescent="0.25">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110</v>
      </c>
      <c r="AN8" s="363"/>
      <c r="AO8" s="363"/>
      <c r="AP8" s="363"/>
      <c r="AQ8" s="363"/>
      <c r="AR8" s="363"/>
      <c r="AS8" s="363"/>
      <c r="AT8" s="364"/>
      <c r="AU8" s="464" t="s">
        <v>111</v>
      </c>
      <c r="AV8" s="465"/>
      <c r="AW8" s="465"/>
      <c r="AX8" s="465"/>
      <c r="AY8" s="420" t="s">
        <v>112</v>
      </c>
      <c r="AZ8" s="421"/>
      <c r="BA8" s="421"/>
      <c r="BB8" s="421"/>
      <c r="BC8" s="421"/>
      <c r="BD8" s="421"/>
      <c r="BE8" s="421"/>
      <c r="BF8" s="421"/>
      <c r="BG8" s="421"/>
      <c r="BH8" s="421"/>
      <c r="BI8" s="421"/>
      <c r="BJ8" s="421"/>
      <c r="BK8" s="421"/>
      <c r="BL8" s="421"/>
      <c r="BM8" s="422"/>
      <c r="BN8" s="406">
        <v>163129</v>
      </c>
      <c r="BO8" s="407"/>
      <c r="BP8" s="407"/>
      <c r="BQ8" s="407"/>
      <c r="BR8" s="407"/>
      <c r="BS8" s="407"/>
      <c r="BT8" s="407"/>
      <c r="BU8" s="408"/>
      <c r="BV8" s="406">
        <v>162845</v>
      </c>
      <c r="BW8" s="407"/>
      <c r="BX8" s="407"/>
      <c r="BY8" s="407"/>
      <c r="BZ8" s="407"/>
      <c r="CA8" s="407"/>
      <c r="CB8" s="407"/>
      <c r="CC8" s="408"/>
      <c r="CD8" s="446" t="s">
        <v>113</v>
      </c>
      <c r="CE8" s="366"/>
      <c r="CF8" s="366"/>
      <c r="CG8" s="366"/>
      <c r="CH8" s="366"/>
      <c r="CI8" s="366"/>
      <c r="CJ8" s="366"/>
      <c r="CK8" s="366"/>
      <c r="CL8" s="366"/>
      <c r="CM8" s="366"/>
      <c r="CN8" s="366"/>
      <c r="CO8" s="366"/>
      <c r="CP8" s="366"/>
      <c r="CQ8" s="366"/>
      <c r="CR8" s="366"/>
      <c r="CS8" s="447"/>
      <c r="CT8" s="509">
        <v>0.17</v>
      </c>
      <c r="CU8" s="510"/>
      <c r="CV8" s="510"/>
      <c r="CW8" s="510"/>
      <c r="CX8" s="510"/>
      <c r="CY8" s="510"/>
      <c r="CZ8" s="510"/>
      <c r="DA8" s="511"/>
      <c r="DB8" s="509">
        <v>0.17</v>
      </c>
      <c r="DC8" s="510"/>
      <c r="DD8" s="510"/>
      <c r="DE8" s="510"/>
      <c r="DF8" s="510"/>
      <c r="DG8" s="510"/>
      <c r="DH8" s="510"/>
      <c r="DI8" s="511"/>
    </row>
    <row r="9" spans="1:119" ht="18.75" customHeight="1" thickBot="1" x14ac:dyDescent="0.25">
      <c r="A9" s="175"/>
      <c r="B9" s="538" t="s">
        <v>114</v>
      </c>
      <c r="C9" s="539"/>
      <c r="D9" s="539"/>
      <c r="E9" s="539"/>
      <c r="F9" s="539"/>
      <c r="G9" s="539"/>
      <c r="H9" s="539"/>
      <c r="I9" s="539"/>
      <c r="J9" s="539"/>
      <c r="K9" s="457"/>
      <c r="L9" s="540" t="s">
        <v>115</v>
      </c>
      <c r="M9" s="541"/>
      <c r="N9" s="541"/>
      <c r="O9" s="541"/>
      <c r="P9" s="541"/>
      <c r="Q9" s="542"/>
      <c r="R9" s="543">
        <v>2503</v>
      </c>
      <c r="S9" s="544"/>
      <c r="T9" s="544"/>
      <c r="U9" s="544"/>
      <c r="V9" s="545"/>
      <c r="W9" s="475" t="s">
        <v>116</v>
      </c>
      <c r="X9" s="476"/>
      <c r="Y9" s="476"/>
      <c r="Z9" s="476"/>
      <c r="AA9" s="476"/>
      <c r="AB9" s="476"/>
      <c r="AC9" s="476"/>
      <c r="AD9" s="476"/>
      <c r="AE9" s="476"/>
      <c r="AF9" s="476"/>
      <c r="AG9" s="476"/>
      <c r="AH9" s="476"/>
      <c r="AI9" s="476"/>
      <c r="AJ9" s="476"/>
      <c r="AK9" s="476"/>
      <c r="AL9" s="546"/>
      <c r="AM9" s="463" t="s">
        <v>117</v>
      </c>
      <c r="AN9" s="363"/>
      <c r="AO9" s="363"/>
      <c r="AP9" s="363"/>
      <c r="AQ9" s="363"/>
      <c r="AR9" s="363"/>
      <c r="AS9" s="363"/>
      <c r="AT9" s="364"/>
      <c r="AU9" s="464" t="s">
        <v>111</v>
      </c>
      <c r="AV9" s="465"/>
      <c r="AW9" s="465"/>
      <c r="AX9" s="465"/>
      <c r="AY9" s="420" t="s">
        <v>118</v>
      </c>
      <c r="AZ9" s="421"/>
      <c r="BA9" s="421"/>
      <c r="BB9" s="421"/>
      <c r="BC9" s="421"/>
      <c r="BD9" s="421"/>
      <c r="BE9" s="421"/>
      <c r="BF9" s="421"/>
      <c r="BG9" s="421"/>
      <c r="BH9" s="421"/>
      <c r="BI9" s="421"/>
      <c r="BJ9" s="421"/>
      <c r="BK9" s="421"/>
      <c r="BL9" s="421"/>
      <c r="BM9" s="422"/>
      <c r="BN9" s="406">
        <v>284</v>
      </c>
      <c r="BO9" s="407"/>
      <c r="BP9" s="407"/>
      <c r="BQ9" s="407"/>
      <c r="BR9" s="407"/>
      <c r="BS9" s="407"/>
      <c r="BT9" s="407"/>
      <c r="BU9" s="408"/>
      <c r="BV9" s="406">
        <v>-1153</v>
      </c>
      <c r="BW9" s="407"/>
      <c r="BX9" s="407"/>
      <c r="BY9" s="407"/>
      <c r="BZ9" s="407"/>
      <c r="CA9" s="407"/>
      <c r="CB9" s="407"/>
      <c r="CC9" s="408"/>
      <c r="CD9" s="446" t="s">
        <v>119</v>
      </c>
      <c r="CE9" s="366"/>
      <c r="CF9" s="366"/>
      <c r="CG9" s="366"/>
      <c r="CH9" s="366"/>
      <c r="CI9" s="366"/>
      <c r="CJ9" s="366"/>
      <c r="CK9" s="366"/>
      <c r="CL9" s="366"/>
      <c r="CM9" s="366"/>
      <c r="CN9" s="366"/>
      <c r="CO9" s="366"/>
      <c r="CP9" s="366"/>
      <c r="CQ9" s="366"/>
      <c r="CR9" s="366"/>
      <c r="CS9" s="447"/>
      <c r="CT9" s="403">
        <v>15.2</v>
      </c>
      <c r="CU9" s="404"/>
      <c r="CV9" s="404"/>
      <c r="CW9" s="404"/>
      <c r="CX9" s="404"/>
      <c r="CY9" s="404"/>
      <c r="CZ9" s="404"/>
      <c r="DA9" s="405"/>
      <c r="DB9" s="403">
        <v>16.8</v>
      </c>
      <c r="DC9" s="404"/>
      <c r="DD9" s="404"/>
      <c r="DE9" s="404"/>
      <c r="DF9" s="404"/>
      <c r="DG9" s="404"/>
      <c r="DH9" s="404"/>
      <c r="DI9" s="405"/>
    </row>
    <row r="10" spans="1:119" ht="18.75" customHeight="1" thickBot="1" x14ac:dyDescent="0.25">
      <c r="A10" s="175"/>
      <c r="B10" s="538"/>
      <c r="C10" s="539"/>
      <c r="D10" s="539"/>
      <c r="E10" s="539"/>
      <c r="F10" s="539"/>
      <c r="G10" s="539"/>
      <c r="H10" s="539"/>
      <c r="I10" s="539"/>
      <c r="J10" s="539"/>
      <c r="K10" s="457"/>
      <c r="L10" s="362" t="s">
        <v>120</v>
      </c>
      <c r="M10" s="363"/>
      <c r="N10" s="363"/>
      <c r="O10" s="363"/>
      <c r="P10" s="363"/>
      <c r="Q10" s="364"/>
      <c r="R10" s="359">
        <v>2808</v>
      </c>
      <c r="S10" s="360"/>
      <c r="T10" s="360"/>
      <c r="U10" s="360"/>
      <c r="V10" s="419"/>
      <c r="W10" s="547"/>
      <c r="X10" s="357"/>
      <c r="Y10" s="357"/>
      <c r="Z10" s="357"/>
      <c r="AA10" s="357"/>
      <c r="AB10" s="357"/>
      <c r="AC10" s="357"/>
      <c r="AD10" s="357"/>
      <c r="AE10" s="357"/>
      <c r="AF10" s="357"/>
      <c r="AG10" s="357"/>
      <c r="AH10" s="357"/>
      <c r="AI10" s="357"/>
      <c r="AJ10" s="357"/>
      <c r="AK10" s="357"/>
      <c r="AL10" s="548"/>
      <c r="AM10" s="463" t="s">
        <v>121</v>
      </c>
      <c r="AN10" s="363"/>
      <c r="AO10" s="363"/>
      <c r="AP10" s="363"/>
      <c r="AQ10" s="363"/>
      <c r="AR10" s="363"/>
      <c r="AS10" s="363"/>
      <c r="AT10" s="364"/>
      <c r="AU10" s="464" t="s">
        <v>122</v>
      </c>
      <c r="AV10" s="465"/>
      <c r="AW10" s="465"/>
      <c r="AX10" s="465"/>
      <c r="AY10" s="420" t="s">
        <v>123</v>
      </c>
      <c r="AZ10" s="421"/>
      <c r="BA10" s="421"/>
      <c r="BB10" s="421"/>
      <c r="BC10" s="421"/>
      <c r="BD10" s="421"/>
      <c r="BE10" s="421"/>
      <c r="BF10" s="421"/>
      <c r="BG10" s="421"/>
      <c r="BH10" s="421"/>
      <c r="BI10" s="421"/>
      <c r="BJ10" s="421"/>
      <c r="BK10" s="421"/>
      <c r="BL10" s="421"/>
      <c r="BM10" s="422"/>
      <c r="BN10" s="406">
        <v>180</v>
      </c>
      <c r="BO10" s="407"/>
      <c r="BP10" s="407"/>
      <c r="BQ10" s="407"/>
      <c r="BR10" s="407"/>
      <c r="BS10" s="407"/>
      <c r="BT10" s="407"/>
      <c r="BU10" s="408"/>
      <c r="BV10" s="406">
        <v>30230</v>
      </c>
      <c r="BW10" s="407"/>
      <c r="BX10" s="407"/>
      <c r="BY10" s="407"/>
      <c r="BZ10" s="407"/>
      <c r="CA10" s="407"/>
      <c r="CB10" s="407"/>
      <c r="CC10" s="408"/>
      <c r="CD10" s="178" t="s">
        <v>124</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5">
      <c r="A11" s="175"/>
      <c r="B11" s="538"/>
      <c r="C11" s="539"/>
      <c r="D11" s="539"/>
      <c r="E11" s="539"/>
      <c r="F11" s="539"/>
      <c r="G11" s="539"/>
      <c r="H11" s="539"/>
      <c r="I11" s="539"/>
      <c r="J11" s="539"/>
      <c r="K11" s="457"/>
      <c r="L11" s="367" t="s">
        <v>125</v>
      </c>
      <c r="M11" s="368"/>
      <c r="N11" s="368"/>
      <c r="O11" s="368"/>
      <c r="P11" s="368"/>
      <c r="Q11" s="369"/>
      <c r="R11" s="535" t="s">
        <v>126</v>
      </c>
      <c r="S11" s="536"/>
      <c r="T11" s="536"/>
      <c r="U11" s="536"/>
      <c r="V11" s="537"/>
      <c r="W11" s="547"/>
      <c r="X11" s="357"/>
      <c r="Y11" s="357"/>
      <c r="Z11" s="357"/>
      <c r="AA11" s="357"/>
      <c r="AB11" s="357"/>
      <c r="AC11" s="357"/>
      <c r="AD11" s="357"/>
      <c r="AE11" s="357"/>
      <c r="AF11" s="357"/>
      <c r="AG11" s="357"/>
      <c r="AH11" s="357"/>
      <c r="AI11" s="357"/>
      <c r="AJ11" s="357"/>
      <c r="AK11" s="357"/>
      <c r="AL11" s="548"/>
      <c r="AM11" s="463" t="s">
        <v>127</v>
      </c>
      <c r="AN11" s="363"/>
      <c r="AO11" s="363"/>
      <c r="AP11" s="363"/>
      <c r="AQ11" s="363"/>
      <c r="AR11" s="363"/>
      <c r="AS11" s="363"/>
      <c r="AT11" s="364"/>
      <c r="AU11" s="464" t="s">
        <v>128</v>
      </c>
      <c r="AV11" s="465"/>
      <c r="AW11" s="465"/>
      <c r="AX11" s="465"/>
      <c r="AY11" s="420" t="s">
        <v>129</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130</v>
      </c>
      <c r="CE11" s="366"/>
      <c r="CF11" s="366"/>
      <c r="CG11" s="366"/>
      <c r="CH11" s="366"/>
      <c r="CI11" s="366"/>
      <c r="CJ11" s="366"/>
      <c r="CK11" s="366"/>
      <c r="CL11" s="366"/>
      <c r="CM11" s="366"/>
      <c r="CN11" s="366"/>
      <c r="CO11" s="366"/>
      <c r="CP11" s="366"/>
      <c r="CQ11" s="366"/>
      <c r="CR11" s="366"/>
      <c r="CS11" s="447"/>
      <c r="CT11" s="509" t="s">
        <v>131</v>
      </c>
      <c r="CU11" s="510"/>
      <c r="CV11" s="510"/>
      <c r="CW11" s="510"/>
      <c r="CX11" s="510"/>
      <c r="CY11" s="510"/>
      <c r="CZ11" s="510"/>
      <c r="DA11" s="511"/>
      <c r="DB11" s="509" t="s">
        <v>132</v>
      </c>
      <c r="DC11" s="510"/>
      <c r="DD11" s="510"/>
      <c r="DE11" s="510"/>
      <c r="DF11" s="510"/>
      <c r="DG11" s="510"/>
      <c r="DH11" s="510"/>
      <c r="DI11" s="511"/>
    </row>
    <row r="12" spans="1:119" ht="18.75" customHeight="1" x14ac:dyDescent="0.2">
      <c r="A12" s="175"/>
      <c r="B12" s="512" t="s">
        <v>133</v>
      </c>
      <c r="C12" s="513"/>
      <c r="D12" s="513"/>
      <c r="E12" s="513"/>
      <c r="F12" s="513"/>
      <c r="G12" s="513"/>
      <c r="H12" s="513"/>
      <c r="I12" s="513"/>
      <c r="J12" s="513"/>
      <c r="K12" s="514"/>
      <c r="L12" s="521" t="s">
        <v>134</v>
      </c>
      <c r="M12" s="522"/>
      <c r="N12" s="522"/>
      <c r="O12" s="522"/>
      <c r="P12" s="522"/>
      <c r="Q12" s="523"/>
      <c r="R12" s="524">
        <v>2586</v>
      </c>
      <c r="S12" s="525"/>
      <c r="T12" s="525"/>
      <c r="U12" s="525"/>
      <c r="V12" s="526"/>
      <c r="W12" s="527" t="s">
        <v>1</v>
      </c>
      <c r="X12" s="465"/>
      <c r="Y12" s="465"/>
      <c r="Z12" s="465"/>
      <c r="AA12" s="465"/>
      <c r="AB12" s="528"/>
      <c r="AC12" s="529" t="s">
        <v>135</v>
      </c>
      <c r="AD12" s="530"/>
      <c r="AE12" s="530"/>
      <c r="AF12" s="530"/>
      <c r="AG12" s="531"/>
      <c r="AH12" s="529" t="s">
        <v>136</v>
      </c>
      <c r="AI12" s="530"/>
      <c r="AJ12" s="530"/>
      <c r="AK12" s="530"/>
      <c r="AL12" s="532"/>
      <c r="AM12" s="463" t="s">
        <v>137</v>
      </c>
      <c r="AN12" s="363"/>
      <c r="AO12" s="363"/>
      <c r="AP12" s="363"/>
      <c r="AQ12" s="363"/>
      <c r="AR12" s="363"/>
      <c r="AS12" s="363"/>
      <c r="AT12" s="364"/>
      <c r="AU12" s="464" t="s">
        <v>96</v>
      </c>
      <c r="AV12" s="465"/>
      <c r="AW12" s="465"/>
      <c r="AX12" s="465"/>
      <c r="AY12" s="420" t="s">
        <v>138</v>
      </c>
      <c r="AZ12" s="421"/>
      <c r="BA12" s="421"/>
      <c r="BB12" s="421"/>
      <c r="BC12" s="421"/>
      <c r="BD12" s="421"/>
      <c r="BE12" s="421"/>
      <c r="BF12" s="421"/>
      <c r="BG12" s="421"/>
      <c r="BH12" s="421"/>
      <c r="BI12" s="421"/>
      <c r="BJ12" s="421"/>
      <c r="BK12" s="421"/>
      <c r="BL12" s="421"/>
      <c r="BM12" s="422"/>
      <c r="BN12" s="406">
        <v>123737</v>
      </c>
      <c r="BO12" s="407"/>
      <c r="BP12" s="407"/>
      <c r="BQ12" s="407"/>
      <c r="BR12" s="407"/>
      <c r="BS12" s="407"/>
      <c r="BT12" s="407"/>
      <c r="BU12" s="408"/>
      <c r="BV12" s="406">
        <v>0</v>
      </c>
      <c r="BW12" s="407"/>
      <c r="BX12" s="407"/>
      <c r="BY12" s="407"/>
      <c r="BZ12" s="407"/>
      <c r="CA12" s="407"/>
      <c r="CB12" s="407"/>
      <c r="CC12" s="408"/>
      <c r="CD12" s="446" t="s">
        <v>139</v>
      </c>
      <c r="CE12" s="366"/>
      <c r="CF12" s="366"/>
      <c r="CG12" s="366"/>
      <c r="CH12" s="366"/>
      <c r="CI12" s="366"/>
      <c r="CJ12" s="366"/>
      <c r="CK12" s="366"/>
      <c r="CL12" s="366"/>
      <c r="CM12" s="366"/>
      <c r="CN12" s="366"/>
      <c r="CO12" s="366"/>
      <c r="CP12" s="366"/>
      <c r="CQ12" s="366"/>
      <c r="CR12" s="366"/>
      <c r="CS12" s="447"/>
      <c r="CT12" s="509" t="s">
        <v>131</v>
      </c>
      <c r="CU12" s="510"/>
      <c r="CV12" s="510"/>
      <c r="CW12" s="510"/>
      <c r="CX12" s="510"/>
      <c r="CY12" s="510"/>
      <c r="CZ12" s="510"/>
      <c r="DA12" s="511"/>
      <c r="DB12" s="509" t="s">
        <v>140</v>
      </c>
      <c r="DC12" s="510"/>
      <c r="DD12" s="510"/>
      <c r="DE12" s="510"/>
      <c r="DF12" s="510"/>
      <c r="DG12" s="510"/>
      <c r="DH12" s="510"/>
      <c r="DI12" s="511"/>
    </row>
    <row r="13" spans="1:119" ht="18.75" customHeight="1" x14ac:dyDescent="0.2">
      <c r="A13" s="175"/>
      <c r="B13" s="515"/>
      <c r="C13" s="516"/>
      <c r="D13" s="516"/>
      <c r="E13" s="516"/>
      <c r="F13" s="516"/>
      <c r="G13" s="516"/>
      <c r="H13" s="516"/>
      <c r="I13" s="516"/>
      <c r="J13" s="516"/>
      <c r="K13" s="517"/>
      <c r="L13" s="184"/>
      <c r="M13" s="490" t="s">
        <v>141</v>
      </c>
      <c r="N13" s="491"/>
      <c r="O13" s="491"/>
      <c r="P13" s="491"/>
      <c r="Q13" s="492"/>
      <c r="R13" s="493">
        <v>2579</v>
      </c>
      <c r="S13" s="494"/>
      <c r="T13" s="494"/>
      <c r="U13" s="494"/>
      <c r="V13" s="495"/>
      <c r="W13" s="496" t="s">
        <v>142</v>
      </c>
      <c r="X13" s="392"/>
      <c r="Y13" s="392"/>
      <c r="Z13" s="392"/>
      <c r="AA13" s="392"/>
      <c r="AB13" s="393"/>
      <c r="AC13" s="359">
        <v>436</v>
      </c>
      <c r="AD13" s="360"/>
      <c r="AE13" s="360"/>
      <c r="AF13" s="360"/>
      <c r="AG13" s="361"/>
      <c r="AH13" s="359">
        <v>514</v>
      </c>
      <c r="AI13" s="360"/>
      <c r="AJ13" s="360"/>
      <c r="AK13" s="360"/>
      <c r="AL13" s="419"/>
      <c r="AM13" s="463" t="s">
        <v>143</v>
      </c>
      <c r="AN13" s="363"/>
      <c r="AO13" s="363"/>
      <c r="AP13" s="363"/>
      <c r="AQ13" s="363"/>
      <c r="AR13" s="363"/>
      <c r="AS13" s="363"/>
      <c r="AT13" s="364"/>
      <c r="AU13" s="464" t="s">
        <v>144</v>
      </c>
      <c r="AV13" s="465"/>
      <c r="AW13" s="465"/>
      <c r="AX13" s="465"/>
      <c r="AY13" s="420" t="s">
        <v>145</v>
      </c>
      <c r="AZ13" s="421"/>
      <c r="BA13" s="421"/>
      <c r="BB13" s="421"/>
      <c r="BC13" s="421"/>
      <c r="BD13" s="421"/>
      <c r="BE13" s="421"/>
      <c r="BF13" s="421"/>
      <c r="BG13" s="421"/>
      <c r="BH13" s="421"/>
      <c r="BI13" s="421"/>
      <c r="BJ13" s="421"/>
      <c r="BK13" s="421"/>
      <c r="BL13" s="421"/>
      <c r="BM13" s="422"/>
      <c r="BN13" s="406">
        <v>-123273</v>
      </c>
      <c r="BO13" s="407"/>
      <c r="BP13" s="407"/>
      <c r="BQ13" s="407"/>
      <c r="BR13" s="407"/>
      <c r="BS13" s="407"/>
      <c r="BT13" s="407"/>
      <c r="BU13" s="408"/>
      <c r="BV13" s="406">
        <v>29077</v>
      </c>
      <c r="BW13" s="407"/>
      <c r="BX13" s="407"/>
      <c r="BY13" s="407"/>
      <c r="BZ13" s="407"/>
      <c r="CA13" s="407"/>
      <c r="CB13" s="407"/>
      <c r="CC13" s="408"/>
      <c r="CD13" s="446" t="s">
        <v>146</v>
      </c>
      <c r="CE13" s="366"/>
      <c r="CF13" s="366"/>
      <c r="CG13" s="366"/>
      <c r="CH13" s="366"/>
      <c r="CI13" s="366"/>
      <c r="CJ13" s="366"/>
      <c r="CK13" s="366"/>
      <c r="CL13" s="366"/>
      <c r="CM13" s="366"/>
      <c r="CN13" s="366"/>
      <c r="CO13" s="366"/>
      <c r="CP13" s="366"/>
      <c r="CQ13" s="366"/>
      <c r="CR13" s="366"/>
      <c r="CS13" s="447"/>
      <c r="CT13" s="403">
        <v>10.199999999999999</v>
      </c>
      <c r="CU13" s="404"/>
      <c r="CV13" s="404"/>
      <c r="CW13" s="404"/>
      <c r="CX13" s="404"/>
      <c r="CY13" s="404"/>
      <c r="CZ13" s="404"/>
      <c r="DA13" s="405"/>
      <c r="DB13" s="403">
        <v>10.7</v>
      </c>
      <c r="DC13" s="404"/>
      <c r="DD13" s="404"/>
      <c r="DE13" s="404"/>
      <c r="DF13" s="404"/>
      <c r="DG13" s="404"/>
      <c r="DH13" s="404"/>
      <c r="DI13" s="405"/>
    </row>
    <row r="14" spans="1:119" ht="18.75" customHeight="1" thickBot="1" x14ac:dyDescent="0.25">
      <c r="A14" s="175"/>
      <c r="B14" s="515"/>
      <c r="C14" s="516"/>
      <c r="D14" s="516"/>
      <c r="E14" s="516"/>
      <c r="F14" s="516"/>
      <c r="G14" s="516"/>
      <c r="H14" s="516"/>
      <c r="I14" s="516"/>
      <c r="J14" s="516"/>
      <c r="K14" s="517"/>
      <c r="L14" s="480" t="s">
        <v>147</v>
      </c>
      <c r="M14" s="533"/>
      <c r="N14" s="533"/>
      <c r="O14" s="533"/>
      <c r="P14" s="533"/>
      <c r="Q14" s="534"/>
      <c r="R14" s="493">
        <v>2637</v>
      </c>
      <c r="S14" s="494"/>
      <c r="T14" s="494"/>
      <c r="U14" s="494"/>
      <c r="V14" s="495"/>
      <c r="W14" s="497"/>
      <c r="X14" s="395"/>
      <c r="Y14" s="395"/>
      <c r="Z14" s="395"/>
      <c r="AA14" s="395"/>
      <c r="AB14" s="396"/>
      <c r="AC14" s="486">
        <v>33.1</v>
      </c>
      <c r="AD14" s="487"/>
      <c r="AE14" s="487"/>
      <c r="AF14" s="487"/>
      <c r="AG14" s="488"/>
      <c r="AH14" s="486">
        <v>35.700000000000003</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148</v>
      </c>
      <c r="CE14" s="444"/>
      <c r="CF14" s="444"/>
      <c r="CG14" s="444"/>
      <c r="CH14" s="444"/>
      <c r="CI14" s="444"/>
      <c r="CJ14" s="444"/>
      <c r="CK14" s="444"/>
      <c r="CL14" s="444"/>
      <c r="CM14" s="444"/>
      <c r="CN14" s="444"/>
      <c r="CO14" s="444"/>
      <c r="CP14" s="444"/>
      <c r="CQ14" s="444"/>
      <c r="CR14" s="444"/>
      <c r="CS14" s="445"/>
      <c r="CT14" s="503" t="s">
        <v>149</v>
      </c>
      <c r="CU14" s="504"/>
      <c r="CV14" s="504"/>
      <c r="CW14" s="504"/>
      <c r="CX14" s="504"/>
      <c r="CY14" s="504"/>
      <c r="CZ14" s="504"/>
      <c r="DA14" s="505"/>
      <c r="DB14" s="503" t="s">
        <v>131</v>
      </c>
      <c r="DC14" s="504"/>
      <c r="DD14" s="504"/>
      <c r="DE14" s="504"/>
      <c r="DF14" s="504"/>
      <c r="DG14" s="504"/>
      <c r="DH14" s="504"/>
      <c r="DI14" s="505"/>
    </row>
    <row r="15" spans="1:119" ht="18.75" customHeight="1" x14ac:dyDescent="0.2">
      <c r="A15" s="175"/>
      <c r="B15" s="515"/>
      <c r="C15" s="516"/>
      <c r="D15" s="516"/>
      <c r="E15" s="516"/>
      <c r="F15" s="516"/>
      <c r="G15" s="516"/>
      <c r="H15" s="516"/>
      <c r="I15" s="516"/>
      <c r="J15" s="516"/>
      <c r="K15" s="517"/>
      <c r="L15" s="184"/>
      <c r="M15" s="490" t="s">
        <v>150</v>
      </c>
      <c r="N15" s="491"/>
      <c r="O15" s="491"/>
      <c r="P15" s="491"/>
      <c r="Q15" s="492"/>
      <c r="R15" s="493">
        <v>2631</v>
      </c>
      <c r="S15" s="494"/>
      <c r="T15" s="494"/>
      <c r="U15" s="494"/>
      <c r="V15" s="495"/>
      <c r="W15" s="496" t="s">
        <v>151</v>
      </c>
      <c r="X15" s="392"/>
      <c r="Y15" s="392"/>
      <c r="Z15" s="392"/>
      <c r="AA15" s="392"/>
      <c r="AB15" s="393"/>
      <c r="AC15" s="359">
        <v>245</v>
      </c>
      <c r="AD15" s="360"/>
      <c r="AE15" s="360"/>
      <c r="AF15" s="360"/>
      <c r="AG15" s="361"/>
      <c r="AH15" s="359">
        <v>274</v>
      </c>
      <c r="AI15" s="360"/>
      <c r="AJ15" s="360"/>
      <c r="AK15" s="360"/>
      <c r="AL15" s="419"/>
      <c r="AM15" s="463"/>
      <c r="AN15" s="363"/>
      <c r="AO15" s="363"/>
      <c r="AP15" s="363"/>
      <c r="AQ15" s="363"/>
      <c r="AR15" s="363"/>
      <c r="AS15" s="363"/>
      <c r="AT15" s="364"/>
      <c r="AU15" s="464"/>
      <c r="AV15" s="465"/>
      <c r="AW15" s="465"/>
      <c r="AX15" s="465"/>
      <c r="AY15" s="432" t="s">
        <v>152</v>
      </c>
      <c r="AZ15" s="433"/>
      <c r="BA15" s="433"/>
      <c r="BB15" s="433"/>
      <c r="BC15" s="433"/>
      <c r="BD15" s="433"/>
      <c r="BE15" s="433"/>
      <c r="BF15" s="433"/>
      <c r="BG15" s="433"/>
      <c r="BH15" s="433"/>
      <c r="BI15" s="433"/>
      <c r="BJ15" s="433"/>
      <c r="BK15" s="433"/>
      <c r="BL15" s="433"/>
      <c r="BM15" s="434"/>
      <c r="BN15" s="435">
        <v>521759</v>
      </c>
      <c r="BO15" s="436"/>
      <c r="BP15" s="436"/>
      <c r="BQ15" s="436"/>
      <c r="BR15" s="436"/>
      <c r="BS15" s="436"/>
      <c r="BT15" s="436"/>
      <c r="BU15" s="437"/>
      <c r="BV15" s="435">
        <v>484855</v>
      </c>
      <c r="BW15" s="436"/>
      <c r="BX15" s="436"/>
      <c r="BY15" s="436"/>
      <c r="BZ15" s="436"/>
      <c r="CA15" s="436"/>
      <c r="CB15" s="436"/>
      <c r="CC15" s="437"/>
      <c r="CD15" s="506" t="s">
        <v>153</v>
      </c>
      <c r="CE15" s="507"/>
      <c r="CF15" s="507"/>
      <c r="CG15" s="507"/>
      <c r="CH15" s="507"/>
      <c r="CI15" s="507"/>
      <c r="CJ15" s="507"/>
      <c r="CK15" s="507"/>
      <c r="CL15" s="507"/>
      <c r="CM15" s="507"/>
      <c r="CN15" s="507"/>
      <c r="CO15" s="507"/>
      <c r="CP15" s="507"/>
      <c r="CQ15" s="507"/>
      <c r="CR15" s="507"/>
      <c r="CS15" s="508"/>
      <c r="CT15" s="185"/>
      <c r="CU15" s="186"/>
      <c r="CV15" s="186"/>
      <c r="CW15" s="186"/>
      <c r="CX15" s="186"/>
      <c r="CY15" s="186"/>
      <c r="CZ15" s="186"/>
      <c r="DA15" s="187"/>
      <c r="DB15" s="185"/>
      <c r="DC15" s="186"/>
      <c r="DD15" s="186"/>
      <c r="DE15" s="186"/>
      <c r="DF15" s="186"/>
      <c r="DG15" s="186"/>
      <c r="DH15" s="186"/>
      <c r="DI15" s="187"/>
    </row>
    <row r="16" spans="1:119" ht="18.75" customHeight="1" x14ac:dyDescent="0.2">
      <c r="A16" s="175"/>
      <c r="B16" s="515"/>
      <c r="C16" s="516"/>
      <c r="D16" s="516"/>
      <c r="E16" s="516"/>
      <c r="F16" s="516"/>
      <c r="G16" s="516"/>
      <c r="H16" s="516"/>
      <c r="I16" s="516"/>
      <c r="J16" s="516"/>
      <c r="K16" s="517"/>
      <c r="L16" s="480" t="s">
        <v>154</v>
      </c>
      <c r="M16" s="481"/>
      <c r="N16" s="481"/>
      <c r="O16" s="481"/>
      <c r="P16" s="481"/>
      <c r="Q16" s="482"/>
      <c r="R16" s="483" t="s">
        <v>155</v>
      </c>
      <c r="S16" s="484"/>
      <c r="T16" s="484"/>
      <c r="U16" s="484"/>
      <c r="V16" s="485"/>
      <c r="W16" s="497"/>
      <c r="X16" s="395"/>
      <c r="Y16" s="395"/>
      <c r="Z16" s="395"/>
      <c r="AA16" s="395"/>
      <c r="AB16" s="396"/>
      <c r="AC16" s="486">
        <v>18.600000000000001</v>
      </c>
      <c r="AD16" s="487"/>
      <c r="AE16" s="487"/>
      <c r="AF16" s="487"/>
      <c r="AG16" s="488"/>
      <c r="AH16" s="486">
        <v>19</v>
      </c>
      <c r="AI16" s="487"/>
      <c r="AJ16" s="487"/>
      <c r="AK16" s="487"/>
      <c r="AL16" s="489"/>
      <c r="AM16" s="463"/>
      <c r="AN16" s="363"/>
      <c r="AO16" s="363"/>
      <c r="AP16" s="363"/>
      <c r="AQ16" s="363"/>
      <c r="AR16" s="363"/>
      <c r="AS16" s="363"/>
      <c r="AT16" s="364"/>
      <c r="AU16" s="464"/>
      <c r="AV16" s="465"/>
      <c r="AW16" s="465"/>
      <c r="AX16" s="465"/>
      <c r="AY16" s="420" t="s">
        <v>156</v>
      </c>
      <c r="AZ16" s="421"/>
      <c r="BA16" s="421"/>
      <c r="BB16" s="421"/>
      <c r="BC16" s="421"/>
      <c r="BD16" s="421"/>
      <c r="BE16" s="421"/>
      <c r="BF16" s="421"/>
      <c r="BG16" s="421"/>
      <c r="BH16" s="421"/>
      <c r="BI16" s="421"/>
      <c r="BJ16" s="421"/>
      <c r="BK16" s="421"/>
      <c r="BL16" s="421"/>
      <c r="BM16" s="422"/>
      <c r="BN16" s="406">
        <v>2973622</v>
      </c>
      <c r="BO16" s="407"/>
      <c r="BP16" s="407"/>
      <c r="BQ16" s="407"/>
      <c r="BR16" s="407"/>
      <c r="BS16" s="407"/>
      <c r="BT16" s="407"/>
      <c r="BU16" s="408"/>
      <c r="BV16" s="406">
        <v>2978360</v>
      </c>
      <c r="BW16" s="407"/>
      <c r="BX16" s="407"/>
      <c r="BY16" s="407"/>
      <c r="BZ16" s="407"/>
      <c r="CA16" s="407"/>
      <c r="CB16" s="407"/>
      <c r="CC16" s="408"/>
      <c r="CD16" s="188"/>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5">
      <c r="A17" s="175"/>
      <c r="B17" s="518"/>
      <c r="C17" s="519"/>
      <c r="D17" s="519"/>
      <c r="E17" s="519"/>
      <c r="F17" s="519"/>
      <c r="G17" s="519"/>
      <c r="H17" s="519"/>
      <c r="I17" s="519"/>
      <c r="J17" s="519"/>
      <c r="K17" s="520"/>
      <c r="L17" s="189"/>
      <c r="M17" s="499" t="s">
        <v>157</v>
      </c>
      <c r="N17" s="500"/>
      <c r="O17" s="500"/>
      <c r="P17" s="500"/>
      <c r="Q17" s="501"/>
      <c r="R17" s="483" t="s">
        <v>158</v>
      </c>
      <c r="S17" s="484"/>
      <c r="T17" s="484"/>
      <c r="U17" s="484"/>
      <c r="V17" s="485"/>
      <c r="W17" s="496" t="s">
        <v>159</v>
      </c>
      <c r="X17" s="392"/>
      <c r="Y17" s="392"/>
      <c r="Z17" s="392"/>
      <c r="AA17" s="392"/>
      <c r="AB17" s="393"/>
      <c r="AC17" s="359">
        <v>638</v>
      </c>
      <c r="AD17" s="360"/>
      <c r="AE17" s="360"/>
      <c r="AF17" s="360"/>
      <c r="AG17" s="361"/>
      <c r="AH17" s="359">
        <v>653</v>
      </c>
      <c r="AI17" s="360"/>
      <c r="AJ17" s="360"/>
      <c r="AK17" s="360"/>
      <c r="AL17" s="419"/>
      <c r="AM17" s="463"/>
      <c r="AN17" s="363"/>
      <c r="AO17" s="363"/>
      <c r="AP17" s="363"/>
      <c r="AQ17" s="363"/>
      <c r="AR17" s="363"/>
      <c r="AS17" s="363"/>
      <c r="AT17" s="364"/>
      <c r="AU17" s="464"/>
      <c r="AV17" s="465"/>
      <c r="AW17" s="465"/>
      <c r="AX17" s="465"/>
      <c r="AY17" s="420" t="s">
        <v>160</v>
      </c>
      <c r="AZ17" s="421"/>
      <c r="BA17" s="421"/>
      <c r="BB17" s="421"/>
      <c r="BC17" s="421"/>
      <c r="BD17" s="421"/>
      <c r="BE17" s="421"/>
      <c r="BF17" s="421"/>
      <c r="BG17" s="421"/>
      <c r="BH17" s="421"/>
      <c r="BI17" s="421"/>
      <c r="BJ17" s="421"/>
      <c r="BK17" s="421"/>
      <c r="BL17" s="421"/>
      <c r="BM17" s="422"/>
      <c r="BN17" s="406">
        <v>609793</v>
      </c>
      <c r="BO17" s="407"/>
      <c r="BP17" s="407"/>
      <c r="BQ17" s="407"/>
      <c r="BR17" s="407"/>
      <c r="BS17" s="407"/>
      <c r="BT17" s="407"/>
      <c r="BU17" s="408"/>
      <c r="BV17" s="406">
        <v>567967</v>
      </c>
      <c r="BW17" s="407"/>
      <c r="BX17" s="407"/>
      <c r="BY17" s="407"/>
      <c r="BZ17" s="407"/>
      <c r="CA17" s="407"/>
      <c r="CB17" s="407"/>
      <c r="CC17" s="408"/>
      <c r="CD17" s="188"/>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5">
      <c r="A18" s="175"/>
      <c r="B18" s="456" t="s">
        <v>161</v>
      </c>
      <c r="C18" s="457"/>
      <c r="D18" s="457"/>
      <c r="E18" s="458"/>
      <c r="F18" s="458"/>
      <c r="G18" s="458"/>
      <c r="H18" s="458"/>
      <c r="I18" s="458"/>
      <c r="J18" s="458"/>
      <c r="K18" s="458"/>
      <c r="L18" s="459">
        <v>537.29</v>
      </c>
      <c r="M18" s="459"/>
      <c r="N18" s="459"/>
      <c r="O18" s="459"/>
      <c r="P18" s="459"/>
      <c r="Q18" s="459"/>
      <c r="R18" s="460"/>
      <c r="S18" s="460"/>
      <c r="T18" s="460"/>
      <c r="U18" s="460"/>
      <c r="V18" s="461"/>
      <c r="W18" s="477"/>
      <c r="X18" s="478"/>
      <c r="Y18" s="478"/>
      <c r="Z18" s="478"/>
      <c r="AA18" s="478"/>
      <c r="AB18" s="502"/>
      <c r="AC18" s="376">
        <v>48.4</v>
      </c>
      <c r="AD18" s="377"/>
      <c r="AE18" s="377"/>
      <c r="AF18" s="377"/>
      <c r="AG18" s="462"/>
      <c r="AH18" s="376">
        <v>45.3</v>
      </c>
      <c r="AI18" s="377"/>
      <c r="AJ18" s="377"/>
      <c r="AK18" s="377"/>
      <c r="AL18" s="378"/>
      <c r="AM18" s="463"/>
      <c r="AN18" s="363"/>
      <c r="AO18" s="363"/>
      <c r="AP18" s="363"/>
      <c r="AQ18" s="363"/>
      <c r="AR18" s="363"/>
      <c r="AS18" s="363"/>
      <c r="AT18" s="364"/>
      <c r="AU18" s="464"/>
      <c r="AV18" s="465"/>
      <c r="AW18" s="465"/>
      <c r="AX18" s="465"/>
      <c r="AY18" s="420" t="s">
        <v>162</v>
      </c>
      <c r="AZ18" s="421"/>
      <c r="BA18" s="421"/>
      <c r="BB18" s="421"/>
      <c r="BC18" s="421"/>
      <c r="BD18" s="421"/>
      <c r="BE18" s="421"/>
      <c r="BF18" s="421"/>
      <c r="BG18" s="421"/>
      <c r="BH18" s="421"/>
      <c r="BI18" s="421"/>
      <c r="BJ18" s="421"/>
      <c r="BK18" s="421"/>
      <c r="BL18" s="421"/>
      <c r="BM18" s="422"/>
      <c r="BN18" s="406">
        <v>2542804</v>
      </c>
      <c r="BO18" s="407"/>
      <c r="BP18" s="407"/>
      <c r="BQ18" s="407"/>
      <c r="BR18" s="407"/>
      <c r="BS18" s="407"/>
      <c r="BT18" s="407"/>
      <c r="BU18" s="408"/>
      <c r="BV18" s="406">
        <v>2562839</v>
      </c>
      <c r="BW18" s="407"/>
      <c r="BX18" s="407"/>
      <c r="BY18" s="407"/>
      <c r="BZ18" s="407"/>
      <c r="CA18" s="407"/>
      <c r="CB18" s="407"/>
      <c r="CC18" s="408"/>
      <c r="CD18" s="188"/>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5">
      <c r="A19" s="175"/>
      <c r="B19" s="456" t="s">
        <v>163</v>
      </c>
      <c r="C19" s="457"/>
      <c r="D19" s="457"/>
      <c r="E19" s="458"/>
      <c r="F19" s="458"/>
      <c r="G19" s="458"/>
      <c r="H19" s="458"/>
      <c r="I19" s="458"/>
      <c r="J19" s="458"/>
      <c r="K19" s="458"/>
      <c r="L19" s="466">
        <v>5</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164</v>
      </c>
      <c r="AZ19" s="421"/>
      <c r="BA19" s="421"/>
      <c r="BB19" s="421"/>
      <c r="BC19" s="421"/>
      <c r="BD19" s="421"/>
      <c r="BE19" s="421"/>
      <c r="BF19" s="421"/>
      <c r="BG19" s="421"/>
      <c r="BH19" s="421"/>
      <c r="BI19" s="421"/>
      <c r="BJ19" s="421"/>
      <c r="BK19" s="421"/>
      <c r="BL19" s="421"/>
      <c r="BM19" s="422"/>
      <c r="BN19" s="406">
        <v>4712546</v>
      </c>
      <c r="BO19" s="407"/>
      <c r="BP19" s="407"/>
      <c r="BQ19" s="407"/>
      <c r="BR19" s="407"/>
      <c r="BS19" s="407"/>
      <c r="BT19" s="407"/>
      <c r="BU19" s="408"/>
      <c r="BV19" s="406">
        <v>4407414</v>
      </c>
      <c r="BW19" s="407"/>
      <c r="BX19" s="407"/>
      <c r="BY19" s="407"/>
      <c r="BZ19" s="407"/>
      <c r="CA19" s="407"/>
      <c r="CB19" s="407"/>
      <c r="CC19" s="408"/>
      <c r="CD19" s="188"/>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5">
      <c r="A20" s="175"/>
      <c r="B20" s="456" t="s">
        <v>165</v>
      </c>
      <c r="C20" s="457"/>
      <c r="D20" s="457"/>
      <c r="E20" s="458"/>
      <c r="F20" s="458"/>
      <c r="G20" s="458"/>
      <c r="H20" s="458"/>
      <c r="I20" s="458"/>
      <c r="J20" s="458"/>
      <c r="K20" s="458"/>
      <c r="L20" s="466">
        <v>1057</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8"/>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5">
      <c r="A21" s="175"/>
      <c r="B21" s="453" t="s">
        <v>166</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8"/>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2">
      <c r="A22" s="175"/>
      <c r="B22" s="382" t="s">
        <v>167</v>
      </c>
      <c r="C22" s="383"/>
      <c r="D22" s="384"/>
      <c r="E22" s="391" t="s">
        <v>1</v>
      </c>
      <c r="F22" s="392"/>
      <c r="G22" s="392"/>
      <c r="H22" s="392"/>
      <c r="I22" s="392"/>
      <c r="J22" s="392"/>
      <c r="K22" s="393"/>
      <c r="L22" s="391" t="s">
        <v>168</v>
      </c>
      <c r="M22" s="392"/>
      <c r="N22" s="392"/>
      <c r="O22" s="392"/>
      <c r="P22" s="393"/>
      <c r="Q22" s="397" t="s">
        <v>169</v>
      </c>
      <c r="R22" s="398"/>
      <c r="S22" s="398"/>
      <c r="T22" s="398"/>
      <c r="U22" s="398"/>
      <c r="V22" s="399"/>
      <c r="W22" s="448" t="s">
        <v>170</v>
      </c>
      <c r="X22" s="383"/>
      <c r="Y22" s="384"/>
      <c r="Z22" s="391" t="s">
        <v>1</v>
      </c>
      <c r="AA22" s="392"/>
      <c r="AB22" s="392"/>
      <c r="AC22" s="392"/>
      <c r="AD22" s="392"/>
      <c r="AE22" s="392"/>
      <c r="AF22" s="392"/>
      <c r="AG22" s="393"/>
      <c r="AH22" s="409" t="s">
        <v>171</v>
      </c>
      <c r="AI22" s="392"/>
      <c r="AJ22" s="392"/>
      <c r="AK22" s="392"/>
      <c r="AL22" s="393"/>
      <c r="AM22" s="409" t="s">
        <v>172</v>
      </c>
      <c r="AN22" s="410"/>
      <c r="AO22" s="410"/>
      <c r="AP22" s="410"/>
      <c r="AQ22" s="410"/>
      <c r="AR22" s="411"/>
      <c r="AS22" s="397" t="s">
        <v>169</v>
      </c>
      <c r="AT22" s="398"/>
      <c r="AU22" s="398"/>
      <c r="AV22" s="398"/>
      <c r="AW22" s="398"/>
      <c r="AX22" s="415"/>
      <c r="AY22" s="432" t="s">
        <v>173</v>
      </c>
      <c r="AZ22" s="433"/>
      <c r="BA22" s="433"/>
      <c r="BB22" s="433"/>
      <c r="BC22" s="433"/>
      <c r="BD22" s="433"/>
      <c r="BE22" s="433"/>
      <c r="BF22" s="433"/>
      <c r="BG22" s="433"/>
      <c r="BH22" s="433"/>
      <c r="BI22" s="433"/>
      <c r="BJ22" s="433"/>
      <c r="BK22" s="433"/>
      <c r="BL22" s="433"/>
      <c r="BM22" s="434"/>
      <c r="BN22" s="435">
        <v>5750821</v>
      </c>
      <c r="BO22" s="436"/>
      <c r="BP22" s="436"/>
      <c r="BQ22" s="436"/>
      <c r="BR22" s="436"/>
      <c r="BS22" s="436"/>
      <c r="BT22" s="436"/>
      <c r="BU22" s="437"/>
      <c r="BV22" s="435">
        <v>5886140</v>
      </c>
      <c r="BW22" s="436"/>
      <c r="BX22" s="436"/>
      <c r="BY22" s="436"/>
      <c r="BZ22" s="436"/>
      <c r="CA22" s="436"/>
      <c r="CB22" s="436"/>
      <c r="CC22" s="437"/>
      <c r="CD22" s="188"/>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2">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174</v>
      </c>
      <c r="AZ23" s="421"/>
      <c r="BA23" s="421"/>
      <c r="BB23" s="421"/>
      <c r="BC23" s="421"/>
      <c r="BD23" s="421"/>
      <c r="BE23" s="421"/>
      <c r="BF23" s="421"/>
      <c r="BG23" s="421"/>
      <c r="BH23" s="421"/>
      <c r="BI23" s="421"/>
      <c r="BJ23" s="421"/>
      <c r="BK23" s="421"/>
      <c r="BL23" s="421"/>
      <c r="BM23" s="422"/>
      <c r="BN23" s="406">
        <v>5149705</v>
      </c>
      <c r="BO23" s="407"/>
      <c r="BP23" s="407"/>
      <c r="BQ23" s="407"/>
      <c r="BR23" s="407"/>
      <c r="BS23" s="407"/>
      <c r="BT23" s="407"/>
      <c r="BU23" s="408"/>
      <c r="BV23" s="406">
        <v>5269108</v>
      </c>
      <c r="BW23" s="407"/>
      <c r="BX23" s="407"/>
      <c r="BY23" s="407"/>
      <c r="BZ23" s="407"/>
      <c r="CA23" s="407"/>
      <c r="CB23" s="407"/>
      <c r="CC23" s="408"/>
      <c r="CD23" s="188"/>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5">
      <c r="A24" s="175"/>
      <c r="B24" s="385"/>
      <c r="C24" s="386"/>
      <c r="D24" s="387"/>
      <c r="E24" s="362" t="s">
        <v>175</v>
      </c>
      <c r="F24" s="363"/>
      <c r="G24" s="363"/>
      <c r="H24" s="363"/>
      <c r="I24" s="363"/>
      <c r="J24" s="363"/>
      <c r="K24" s="364"/>
      <c r="L24" s="359">
        <v>1</v>
      </c>
      <c r="M24" s="360"/>
      <c r="N24" s="360"/>
      <c r="O24" s="360"/>
      <c r="P24" s="361"/>
      <c r="Q24" s="359">
        <v>7170</v>
      </c>
      <c r="R24" s="360"/>
      <c r="S24" s="360"/>
      <c r="T24" s="360"/>
      <c r="U24" s="360"/>
      <c r="V24" s="361"/>
      <c r="W24" s="449"/>
      <c r="X24" s="386"/>
      <c r="Y24" s="387"/>
      <c r="Z24" s="362" t="s">
        <v>176</v>
      </c>
      <c r="AA24" s="363"/>
      <c r="AB24" s="363"/>
      <c r="AC24" s="363"/>
      <c r="AD24" s="363"/>
      <c r="AE24" s="363"/>
      <c r="AF24" s="363"/>
      <c r="AG24" s="364"/>
      <c r="AH24" s="359">
        <v>90</v>
      </c>
      <c r="AI24" s="360"/>
      <c r="AJ24" s="360"/>
      <c r="AK24" s="360"/>
      <c r="AL24" s="361"/>
      <c r="AM24" s="359">
        <v>267750</v>
      </c>
      <c r="AN24" s="360"/>
      <c r="AO24" s="360"/>
      <c r="AP24" s="360"/>
      <c r="AQ24" s="360"/>
      <c r="AR24" s="361"/>
      <c r="AS24" s="359">
        <v>2975</v>
      </c>
      <c r="AT24" s="360"/>
      <c r="AU24" s="360"/>
      <c r="AV24" s="360"/>
      <c r="AW24" s="360"/>
      <c r="AX24" s="419"/>
      <c r="AY24" s="379" t="s">
        <v>177</v>
      </c>
      <c r="AZ24" s="380"/>
      <c r="BA24" s="380"/>
      <c r="BB24" s="380"/>
      <c r="BC24" s="380"/>
      <c r="BD24" s="380"/>
      <c r="BE24" s="380"/>
      <c r="BF24" s="380"/>
      <c r="BG24" s="380"/>
      <c r="BH24" s="380"/>
      <c r="BI24" s="380"/>
      <c r="BJ24" s="380"/>
      <c r="BK24" s="380"/>
      <c r="BL24" s="380"/>
      <c r="BM24" s="381"/>
      <c r="BN24" s="406">
        <v>4257334</v>
      </c>
      <c r="BO24" s="407"/>
      <c r="BP24" s="407"/>
      <c r="BQ24" s="407"/>
      <c r="BR24" s="407"/>
      <c r="BS24" s="407"/>
      <c r="BT24" s="407"/>
      <c r="BU24" s="408"/>
      <c r="BV24" s="406">
        <v>4239357</v>
      </c>
      <c r="BW24" s="407"/>
      <c r="BX24" s="407"/>
      <c r="BY24" s="407"/>
      <c r="BZ24" s="407"/>
      <c r="CA24" s="407"/>
      <c r="CB24" s="407"/>
      <c r="CC24" s="408"/>
      <c r="CD24" s="188"/>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2">
      <c r="A25" s="175"/>
      <c r="B25" s="385"/>
      <c r="C25" s="386"/>
      <c r="D25" s="387"/>
      <c r="E25" s="362" t="s">
        <v>178</v>
      </c>
      <c r="F25" s="363"/>
      <c r="G25" s="363"/>
      <c r="H25" s="363"/>
      <c r="I25" s="363"/>
      <c r="J25" s="363"/>
      <c r="K25" s="364"/>
      <c r="L25" s="359">
        <v>1</v>
      </c>
      <c r="M25" s="360"/>
      <c r="N25" s="360"/>
      <c r="O25" s="360"/>
      <c r="P25" s="361"/>
      <c r="Q25" s="359">
        <v>5790</v>
      </c>
      <c r="R25" s="360"/>
      <c r="S25" s="360"/>
      <c r="T25" s="360"/>
      <c r="U25" s="360"/>
      <c r="V25" s="361"/>
      <c r="W25" s="449"/>
      <c r="X25" s="386"/>
      <c r="Y25" s="387"/>
      <c r="Z25" s="362" t="s">
        <v>179</v>
      </c>
      <c r="AA25" s="363"/>
      <c r="AB25" s="363"/>
      <c r="AC25" s="363"/>
      <c r="AD25" s="363"/>
      <c r="AE25" s="363"/>
      <c r="AF25" s="363"/>
      <c r="AG25" s="364"/>
      <c r="AH25" s="359" t="s">
        <v>131</v>
      </c>
      <c r="AI25" s="360"/>
      <c r="AJ25" s="360"/>
      <c r="AK25" s="360"/>
      <c r="AL25" s="361"/>
      <c r="AM25" s="359" t="s">
        <v>140</v>
      </c>
      <c r="AN25" s="360"/>
      <c r="AO25" s="360"/>
      <c r="AP25" s="360"/>
      <c r="AQ25" s="360"/>
      <c r="AR25" s="361"/>
      <c r="AS25" s="359" t="s">
        <v>140</v>
      </c>
      <c r="AT25" s="360"/>
      <c r="AU25" s="360"/>
      <c r="AV25" s="360"/>
      <c r="AW25" s="360"/>
      <c r="AX25" s="419"/>
      <c r="AY25" s="432" t="s">
        <v>180</v>
      </c>
      <c r="AZ25" s="433"/>
      <c r="BA25" s="433"/>
      <c r="BB25" s="433"/>
      <c r="BC25" s="433"/>
      <c r="BD25" s="433"/>
      <c r="BE25" s="433"/>
      <c r="BF25" s="433"/>
      <c r="BG25" s="433"/>
      <c r="BH25" s="433"/>
      <c r="BI25" s="433"/>
      <c r="BJ25" s="433"/>
      <c r="BK25" s="433"/>
      <c r="BL25" s="433"/>
      <c r="BM25" s="434"/>
      <c r="BN25" s="435">
        <v>238128</v>
      </c>
      <c r="BO25" s="436"/>
      <c r="BP25" s="436"/>
      <c r="BQ25" s="436"/>
      <c r="BR25" s="436"/>
      <c r="BS25" s="436"/>
      <c r="BT25" s="436"/>
      <c r="BU25" s="437"/>
      <c r="BV25" s="435">
        <v>243493</v>
      </c>
      <c r="BW25" s="436"/>
      <c r="BX25" s="436"/>
      <c r="BY25" s="436"/>
      <c r="BZ25" s="436"/>
      <c r="CA25" s="436"/>
      <c r="CB25" s="436"/>
      <c r="CC25" s="437"/>
      <c r="CD25" s="188"/>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2">
      <c r="A26" s="175"/>
      <c r="B26" s="385"/>
      <c r="C26" s="386"/>
      <c r="D26" s="387"/>
      <c r="E26" s="362" t="s">
        <v>181</v>
      </c>
      <c r="F26" s="363"/>
      <c r="G26" s="363"/>
      <c r="H26" s="363"/>
      <c r="I26" s="363"/>
      <c r="J26" s="363"/>
      <c r="K26" s="364"/>
      <c r="L26" s="359">
        <v>1</v>
      </c>
      <c r="M26" s="360"/>
      <c r="N26" s="360"/>
      <c r="O26" s="360"/>
      <c r="P26" s="361"/>
      <c r="Q26" s="359">
        <v>5490</v>
      </c>
      <c r="R26" s="360"/>
      <c r="S26" s="360"/>
      <c r="T26" s="360"/>
      <c r="U26" s="360"/>
      <c r="V26" s="361"/>
      <c r="W26" s="449"/>
      <c r="X26" s="386"/>
      <c r="Y26" s="387"/>
      <c r="Z26" s="362" t="s">
        <v>182</v>
      </c>
      <c r="AA26" s="417"/>
      <c r="AB26" s="417"/>
      <c r="AC26" s="417"/>
      <c r="AD26" s="417"/>
      <c r="AE26" s="417"/>
      <c r="AF26" s="417"/>
      <c r="AG26" s="418"/>
      <c r="AH26" s="359">
        <v>4</v>
      </c>
      <c r="AI26" s="360"/>
      <c r="AJ26" s="360"/>
      <c r="AK26" s="360"/>
      <c r="AL26" s="361"/>
      <c r="AM26" s="359">
        <v>13624</v>
      </c>
      <c r="AN26" s="360"/>
      <c r="AO26" s="360"/>
      <c r="AP26" s="360"/>
      <c r="AQ26" s="360"/>
      <c r="AR26" s="361"/>
      <c r="AS26" s="359">
        <v>3406</v>
      </c>
      <c r="AT26" s="360"/>
      <c r="AU26" s="360"/>
      <c r="AV26" s="360"/>
      <c r="AW26" s="360"/>
      <c r="AX26" s="419"/>
      <c r="AY26" s="446" t="s">
        <v>183</v>
      </c>
      <c r="AZ26" s="366"/>
      <c r="BA26" s="366"/>
      <c r="BB26" s="366"/>
      <c r="BC26" s="366"/>
      <c r="BD26" s="366"/>
      <c r="BE26" s="366"/>
      <c r="BF26" s="366"/>
      <c r="BG26" s="366"/>
      <c r="BH26" s="366"/>
      <c r="BI26" s="366"/>
      <c r="BJ26" s="366"/>
      <c r="BK26" s="366"/>
      <c r="BL26" s="366"/>
      <c r="BM26" s="447"/>
      <c r="BN26" s="406" t="s">
        <v>132</v>
      </c>
      <c r="BO26" s="407"/>
      <c r="BP26" s="407"/>
      <c r="BQ26" s="407"/>
      <c r="BR26" s="407"/>
      <c r="BS26" s="407"/>
      <c r="BT26" s="407"/>
      <c r="BU26" s="408"/>
      <c r="BV26" s="406" t="s">
        <v>140</v>
      </c>
      <c r="BW26" s="407"/>
      <c r="BX26" s="407"/>
      <c r="BY26" s="407"/>
      <c r="BZ26" s="407"/>
      <c r="CA26" s="407"/>
      <c r="CB26" s="407"/>
      <c r="CC26" s="408"/>
      <c r="CD26" s="188"/>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5">
      <c r="A27" s="175"/>
      <c r="B27" s="385"/>
      <c r="C27" s="386"/>
      <c r="D27" s="387"/>
      <c r="E27" s="362" t="s">
        <v>184</v>
      </c>
      <c r="F27" s="363"/>
      <c r="G27" s="363"/>
      <c r="H27" s="363"/>
      <c r="I27" s="363"/>
      <c r="J27" s="363"/>
      <c r="K27" s="364"/>
      <c r="L27" s="359">
        <v>1</v>
      </c>
      <c r="M27" s="360"/>
      <c r="N27" s="360"/>
      <c r="O27" s="360"/>
      <c r="P27" s="361"/>
      <c r="Q27" s="359">
        <v>2930</v>
      </c>
      <c r="R27" s="360"/>
      <c r="S27" s="360"/>
      <c r="T27" s="360"/>
      <c r="U27" s="360"/>
      <c r="V27" s="361"/>
      <c r="W27" s="449"/>
      <c r="X27" s="386"/>
      <c r="Y27" s="387"/>
      <c r="Z27" s="362" t="s">
        <v>185</v>
      </c>
      <c r="AA27" s="363"/>
      <c r="AB27" s="363"/>
      <c r="AC27" s="363"/>
      <c r="AD27" s="363"/>
      <c r="AE27" s="363"/>
      <c r="AF27" s="363"/>
      <c r="AG27" s="364"/>
      <c r="AH27" s="359" t="s">
        <v>131</v>
      </c>
      <c r="AI27" s="360"/>
      <c r="AJ27" s="360"/>
      <c r="AK27" s="360"/>
      <c r="AL27" s="361"/>
      <c r="AM27" s="359" t="s">
        <v>140</v>
      </c>
      <c r="AN27" s="360"/>
      <c r="AO27" s="360"/>
      <c r="AP27" s="360"/>
      <c r="AQ27" s="360"/>
      <c r="AR27" s="361"/>
      <c r="AS27" s="359" t="s">
        <v>132</v>
      </c>
      <c r="AT27" s="360"/>
      <c r="AU27" s="360"/>
      <c r="AV27" s="360"/>
      <c r="AW27" s="360"/>
      <c r="AX27" s="419"/>
      <c r="AY27" s="443" t="s">
        <v>186</v>
      </c>
      <c r="AZ27" s="444"/>
      <c r="BA27" s="444"/>
      <c r="BB27" s="444"/>
      <c r="BC27" s="444"/>
      <c r="BD27" s="444"/>
      <c r="BE27" s="444"/>
      <c r="BF27" s="444"/>
      <c r="BG27" s="444"/>
      <c r="BH27" s="444"/>
      <c r="BI27" s="444"/>
      <c r="BJ27" s="444"/>
      <c r="BK27" s="444"/>
      <c r="BL27" s="444"/>
      <c r="BM27" s="445"/>
      <c r="BN27" s="440">
        <v>364769</v>
      </c>
      <c r="BO27" s="441"/>
      <c r="BP27" s="441"/>
      <c r="BQ27" s="441"/>
      <c r="BR27" s="441"/>
      <c r="BS27" s="441"/>
      <c r="BT27" s="441"/>
      <c r="BU27" s="442"/>
      <c r="BV27" s="440">
        <v>364766</v>
      </c>
      <c r="BW27" s="441"/>
      <c r="BX27" s="441"/>
      <c r="BY27" s="441"/>
      <c r="BZ27" s="441"/>
      <c r="CA27" s="441"/>
      <c r="CB27" s="441"/>
      <c r="CC27" s="442"/>
      <c r="CD27" s="190"/>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2">
      <c r="A28" s="175"/>
      <c r="B28" s="385"/>
      <c r="C28" s="386"/>
      <c r="D28" s="387"/>
      <c r="E28" s="362" t="s">
        <v>187</v>
      </c>
      <c r="F28" s="363"/>
      <c r="G28" s="363"/>
      <c r="H28" s="363"/>
      <c r="I28" s="363"/>
      <c r="J28" s="363"/>
      <c r="K28" s="364"/>
      <c r="L28" s="359">
        <v>1</v>
      </c>
      <c r="M28" s="360"/>
      <c r="N28" s="360"/>
      <c r="O28" s="360"/>
      <c r="P28" s="361"/>
      <c r="Q28" s="359">
        <v>2200</v>
      </c>
      <c r="R28" s="360"/>
      <c r="S28" s="360"/>
      <c r="T28" s="360"/>
      <c r="U28" s="360"/>
      <c r="V28" s="361"/>
      <c r="W28" s="449"/>
      <c r="X28" s="386"/>
      <c r="Y28" s="387"/>
      <c r="Z28" s="362" t="s">
        <v>188</v>
      </c>
      <c r="AA28" s="363"/>
      <c r="AB28" s="363"/>
      <c r="AC28" s="363"/>
      <c r="AD28" s="363"/>
      <c r="AE28" s="363"/>
      <c r="AF28" s="363"/>
      <c r="AG28" s="364"/>
      <c r="AH28" s="359" t="s">
        <v>140</v>
      </c>
      <c r="AI28" s="360"/>
      <c r="AJ28" s="360"/>
      <c r="AK28" s="360"/>
      <c r="AL28" s="361"/>
      <c r="AM28" s="359" t="s">
        <v>140</v>
      </c>
      <c r="AN28" s="360"/>
      <c r="AO28" s="360"/>
      <c r="AP28" s="360"/>
      <c r="AQ28" s="360"/>
      <c r="AR28" s="361"/>
      <c r="AS28" s="359" t="s">
        <v>189</v>
      </c>
      <c r="AT28" s="360"/>
      <c r="AU28" s="360"/>
      <c r="AV28" s="360"/>
      <c r="AW28" s="360"/>
      <c r="AX28" s="419"/>
      <c r="AY28" s="423" t="s">
        <v>190</v>
      </c>
      <c r="AZ28" s="424"/>
      <c r="BA28" s="424"/>
      <c r="BB28" s="425"/>
      <c r="BC28" s="432" t="s">
        <v>50</v>
      </c>
      <c r="BD28" s="433"/>
      <c r="BE28" s="433"/>
      <c r="BF28" s="433"/>
      <c r="BG28" s="433"/>
      <c r="BH28" s="433"/>
      <c r="BI28" s="433"/>
      <c r="BJ28" s="433"/>
      <c r="BK28" s="433"/>
      <c r="BL28" s="433"/>
      <c r="BM28" s="434"/>
      <c r="BN28" s="435">
        <v>1972981</v>
      </c>
      <c r="BO28" s="436"/>
      <c r="BP28" s="436"/>
      <c r="BQ28" s="436"/>
      <c r="BR28" s="436"/>
      <c r="BS28" s="436"/>
      <c r="BT28" s="436"/>
      <c r="BU28" s="437"/>
      <c r="BV28" s="435">
        <v>2014539</v>
      </c>
      <c r="BW28" s="436"/>
      <c r="BX28" s="436"/>
      <c r="BY28" s="436"/>
      <c r="BZ28" s="436"/>
      <c r="CA28" s="436"/>
      <c r="CB28" s="436"/>
      <c r="CC28" s="437"/>
      <c r="CD28" s="188"/>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2">
      <c r="A29" s="175"/>
      <c r="B29" s="385"/>
      <c r="C29" s="386"/>
      <c r="D29" s="387"/>
      <c r="E29" s="362" t="s">
        <v>191</v>
      </c>
      <c r="F29" s="363"/>
      <c r="G29" s="363"/>
      <c r="H29" s="363"/>
      <c r="I29" s="363"/>
      <c r="J29" s="363"/>
      <c r="K29" s="364"/>
      <c r="L29" s="359">
        <v>8</v>
      </c>
      <c r="M29" s="360"/>
      <c r="N29" s="360"/>
      <c r="O29" s="360"/>
      <c r="P29" s="361"/>
      <c r="Q29" s="359">
        <v>2030</v>
      </c>
      <c r="R29" s="360"/>
      <c r="S29" s="360"/>
      <c r="T29" s="360"/>
      <c r="U29" s="360"/>
      <c r="V29" s="361"/>
      <c r="W29" s="450"/>
      <c r="X29" s="451"/>
      <c r="Y29" s="452"/>
      <c r="Z29" s="362" t="s">
        <v>192</v>
      </c>
      <c r="AA29" s="363"/>
      <c r="AB29" s="363"/>
      <c r="AC29" s="363"/>
      <c r="AD29" s="363"/>
      <c r="AE29" s="363"/>
      <c r="AF29" s="363"/>
      <c r="AG29" s="364"/>
      <c r="AH29" s="359">
        <v>90</v>
      </c>
      <c r="AI29" s="360"/>
      <c r="AJ29" s="360"/>
      <c r="AK29" s="360"/>
      <c r="AL29" s="361"/>
      <c r="AM29" s="359">
        <v>267750</v>
      </c>
      <c r="AN29" s="360"/>
      <c r="AO29" s="360"/>
      <c r="AP29" s="360"/>
      <c r="AQ29" s="360"/>
      <c r="AR29" s="361"/>
      <c r="AS29" s="359">
        <v>2975</v>
      </c>
      <c r="AT29" s="360"/>
      <c r="AU29" s="360"/>
      <c r="AV29" s="360"/>
      <c r="AW29" s="360"/>
      <c r="AX29" s="419"/>
      <c r="AY29" s="426"/>
      <c r="AZ29" s="427"/>
      <c r="BA29" s="427"/>
      <c r="BB29" s="428"/>
      <c r="BC29" s="420" t="s">
        <v>193</v>
      </c>
      <c r="BD29" s="421"/>
      <c r="BE29" s="421"/>
      <c r="BF29" s="421"/>
      <c r="BG29" s="421"/>
      <c r="BH29" s="421"/>
      <c r="BI29" s="421"/>
      <c r="BJ29" s="421"/>
      <c r="BK29" s="421"/>
      <c r="BL29" s="421"/>
      <c r="BM29" s="422"/>
      <c r="BN29" s="406">
        <v>691312</v>
      </c>
      <c r="BO29" s="407"/>
      <c r="BP29" s="407"/>
      <c r="BQ29" s="407"/>
      <c r="BR29" s="407"/>
      <c r="BS29" s="407"/>
      <c r="BT29" s="407"/>
      <c r="BU29" s="408"/>
      <c r="BV29" s="406">
        <v>691249</v>
      </c>
      <c r="BW29" s="407"/>
      <c r="BX29" s="407"/>
      <c r="BY29" s="407"/>
      <c r="BZ29" s="407"/>
      <c r="CA29" s="407"/>
      <c r="CB29" s="407"/>
      <c r="CC29" s="408"/>
      <c r="CD29" s="190"/>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5">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194</v>
      </c>
      <c r="X30" s="374"/>
      <c r="Y30" s="374"/>
      <c r="Z30" s="374"/>
      <c r="AA30" s="374"/>
      <c r="AB30" s="374"/>
      <c r="AC30" s="374"/>
      <c r="AD30" s="374"/>
      <c r="AE30" s="374"/>
      <c r="AF30" s="374"/>
      <c r="AG30" s="375"/>
      <c r="AH30" s="376">
        <v>94.5</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52</v>
      </c>
      <c r="BD30" s="380"/>
      <c r="BE30" s="380"/>
      <c r="BF30" s="380"/>
      <c r="BG30" s="380"/>
      <c r="BH30" s="380"/>
      <c r="BI30" s="380"/>
      <c r="BJ30" s="380"/>
      <c r="BK30" s="380"/>
      <c r="BL30" s="380"/>
      <c r="BM30" s="381"/>
      <c r="BN30" s="440">
        <v>1698907</v>
      </c>
      <c r="BO30" s="441"/>
      <c r="BP30" s="441"/>
      <c r="BQ30" s="441"/>
      <c r="BR30" s="441"/>
      <c r="BS30" s="441"/>
      <c r="BT30" s="441"/>
      <c r="BU30" s="442"/>
      <c r="BV30" s="440">
        <v>1726019</v>
      </c>
      <c r="BW30" s="441"/>
      <c r="BX30" s="441"/>
      <c r="BY30" s="441"/>
      <c r="BZ30" s="441"/>
      <c r="CA30" s="441"/>
      <c r="CB30" s="441"/>
      <c r="CC30" s="442"/>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5"/>
      <c r="B31" s="197"/>
      <c r="DI31" s="198"/>
    </row>
    <row r="32" spans="1:113" ht="13.5" customHeight="1" x14ac:dyDescent="0.2">
      <c r="A32" s="175"/>
      <c r="B32" s="199"/>
      <c r="C32" s="365" t="s">
        <v>195</v>
      </c>
      <c r="D32" s="365"/>
      <c r="E32" s="365"/>
      <c r="F32" s="365"/>
      <c r="G32" s="365"/>
      <c r="H32" s="365"/>
      <c r="I32" s="365"/>
      <c r="J32" s="365"/>
      <c r="K32" s="365"/>
      <c r="L32" s="365"/>
      <c r="M32" s="365"/>
      <c r="N32" s="365"/>
      <c r="O32" s="365"/>
      <c r="P32" s="365"/>
      <c r="Q32" s="365"/>
      <c r="R32" s="365"/>
      <c r="S32" s="365"/>
      <c r="U32" s="366" t="s">
        <v>196</v>
      </c>
      <c r="V32" s="366"/>
      <c r="W32" s="366"/>
      <c r="X32" s="366"/>
      <c r="Y32" s="366"/>
      <c r="Z32" s="366"/>
      <c r="AA32" s="366"/>
      <c r="AB32" s="366"/>
      <c r="AC32" s="366"/>
      <c r="AD32" s="366"/>
      <c r="AE32" s="366"/>
      <c r="AF32" s="366"/>
      <c r="AG32" s="366"/>
      <c r="AH32" s="366"/>
      <c r="AI32" s="366"/>
      <c r="AJ32" s="366"/>
      <c r="AK32" s="366"/>
      <c r="AM32" s="366" t="s">
        <v>197</v>
      </c>
      <c r="AN32" s="366"/>
      <c r="AO32" s="366"/>
      <c r="AP32" s="366"/>
      <c r="AQ32" s="366"/>
      <c r="AR32" s="366"/>
      <c r="AS32" s="366"/>
      <c r="AT32" s="366"/>
      <c r="AU32" s="366"/>
      <c r="AV32" s="366"/>
      <c r="AW32" s="366"/>
      <c r="AX32" s="366"/>
      <c r="AY32" s="366"/>
      <c r="AZ32" s="366"/>
      <c r="BA32" s="366"/>
      <c r="BB32" s="366"/>
      <c r="BC32" s="366"/>
      <c r="BE32" s="366" t="s">
        <v>198</v>
      </c>
      <c r="BF32" s="366"/>
      <c r="BG32" s="366"/>
      <c r="BH32" s="366"/>
      <c r="BI32" s="366"/>
      <c r="BJ32" s="366"/>
      <c r="BK32" s="366"/>
      <c r="BL32" s="366"/>
      <c r="BM32" s="366"/>
      <c r="BN32" s="366"/>
      <c r="BO32" s="366"/>
      <c r="BP32" s="366"/>
      <c r="BQ32" s="366"/>
      <c r="BR32" s="366"/>
      <c r="BS32" s="366"/>
      <c r="BT32" s="366"/>
      <c r="BU32" s="366"/>
      <c r="BW32" s="366" t="s">
        <v>199</v>
      </c>
      <c r="BX32" s="366"/>
      <c r="BY32" s="366"/>
      <c r="BZ32" s="366"/>
      <c r="CA32" s="366"/>
      <c r="CB32" s="366"/>
      <c r="CC32" s="366"/>
      <c r="CD32" s="366"/>
      <c r="CE32" s="366"/>
      <c r="CF32" s="366"/>
      <c r="CG32" s="366"/>
      <c r="CH32" s="366"/>
      <c r="CI32" s="366"/>
      <c r="CJ32" s="366"/>
      <c r="CK32" s="366"/>
      <c r="CL32" s="366"/>
      <c r="CM32" s="366"/>
      <c r="CO32" s="366" t="s">
        <v>200</v>
      </c>
      <c r="CP32" s="366"/>
      <c r="CQ32" s="366"/>
      <c r="CR32" s="366"/>
      <c r="CS32" s="366"/>
      <c r="CT32" s="366"/>
      <c r="CU32" s="366"/>
      <c r="CV32" s="366"/>
      <c r="CW32" s="366"/>
      <c r="CX32" s="366"/>
      <c r="CY32" s="366"/>
      <c r="CZ32" s="366"/>
      <c r="DA32" s="366"/>
      <c r="DB32" s="366"/>
      <c r="DC32" s="366"/>
      <c r="DD32" s="366"/>
      <c r="DE32" s="366"/>
      <c r="DI32" s="198"/>
    </row>
    <row r="33" spans="1:113" ht="13.5" customHeight="1" x14ac:dyDescent="0.2">
      <c r="A33" s="175"/>
      <c r="B33" s="199"/>
      <c r="C33" s="358" t="s">
        <v>201</v>
      </c>
      <c r="D33" s="358"/>
      <c r="E33" s="357" t="s">
        <v>202</v>
      </c>
      <c r="F33" s="357"/>
      <c r="G33" s="357"/>
      <c r="H33" s="357"/>
      <c r="I33" s="357"/>
      <c r="J33" s="357"/>
      <c r="K33" s="357"/>
      <c r="L33" s="357"/>
      <c r="M33" s="357"/>
      <c r="N33" s="357"/>
      <c r="O33" s="357"/>
      <c r="P33" s="357"/>
      <c r="Q33" s="357"/>
      <c r="R33" s="357"/>
      <c r="S33" s="357"/>
      <c r="T33" s="200"/>
      <c r="U33" s="358" t="s">
        <v>203</v>
      </c>
      <c r="V33" s="358"/>
      <c r="W33" s="357" t="s">
        <v>204</v>
      </c>
      <c r="X33" s="357"/>
      <c r="Y33" s="357"/>
      <c r="Z33" s="357"/>
      <c r="AA33" s="357"/>
      <c r="AB33" s="357"/>
      <c r="AC33" s="357"/>
      <c r="AD33" s="357"/>
      <c r="AE33" s="357"/>
      <c r="AF33" s="357"/>
      <c r="AG33" s="357"/>
      <c r="AH33" s="357"/>
      <c r="AI33" s="357"/>
      <c r="AJ33" s="357"/>
      <c r="AK33" s="357"/>
      <c r="AL33" s="200"/>
      <c r="AM33" s="358" t="s">
        <v>201</v>
      </c>
      <c r="AN33" s="358"/>
      <c r="AO33" s="357" t="s">
        <v>205</v>
      </c>
      <c r="AP33" s="357"/>
      <c r="AQ33" s="357"/>
      <c r="AR33" s="357"/>
      <c r="AS33" s="357"/>
      <c r="AT33" s="357"/>
      <c r="AU33" s="357"/>
      <c r="AV33" s="357"/>
      <c r="AW33" s="357"/>
      <c r="AX33" s="357"/>
      <c r="AY33" s="357"/>
      <c r="AZ33" s="357"/>
      <c r="BA33" s="357"/>
      <c r="BB33" s="357"/>
      <c r="BC33" s="357"/>
      <c r="BD33" s="201"/>
      <c r="BE33" s="357" t="s">
        <v>206</v>
      </c>
      <c r="BF33" s="357"/>
      <c r="BG33" s="357" t="s">
        <v>207</v>
      </c>
      <c r="BH33" s="357"/>
      <c r="BI33" s="357"/>
      <c r="BJ33" s="357"/>
      <c r="BK33" s="357"/>
      <c r="BL33" s="357"/>
      <c r="BM33" s="357"/>
      <c r="BN33" s="357"/>
      <c r="BO33" s="357"/>
      <c r="BP33" s="357"/>
      <c r="BQ33" s="357"/>
      <c r="BR33" s="357"/>
      <c r="BS33" s="357"/>
      <c r="BT33" s="357"/>
      <c r="BU33" s="357"/>
      <c r="BV33" s="201"/>
      <c r="BW33" s="358" t="s">
        <v>206</v>
      </c>
      <c r="BX33" s="358"/>
      <c r="BY33" s="357" t="s">
        <v>208</v>
      </c>
      <c r="BZ33" s="357"/>
      <c r="CA33" s="357"/>
      <c r="CB33" s="357"/>
      <c r="CC33" s="357"/>
      <c r="CD33" s="357"/>
      <c r="CE33" s="357"/>
      <c r="CF33" s="357"/>
      <c r="CG33" s="357"/>
      <c r="CH33" s="357"/>
      <c r="CI33" s="357"/>
      <c r="CJ33" s="357"/>
      <c r="CK33" s="357"/>
      <c r="CL33" s="357"/>
      <c r="CM33" s="357"/>
      <c r="CN33" s="200"/>
      <c r="CO33" s="358" t="s">
        <v>209</v>
      </c>
      <c r="CP33" s="358"/>
      <c r="CQ33" s="357" t="s">
        <v>210</v>
      </c>
      <c r="CR33" s="357"/>
      <c r="CS33" s="357"/>
      <c r="CT33" s="357"/>
      <c r="CU33" s="357"/>
      <c r="CV33" s="357"/>
      <c r="CW33" s="357"/>
      <c r="CX33" s="357"/>
      <c r="CY33" s="357"/>
      <c r="CZ33" s="357"/>
      <c r="DA33" s="357"/>
      <c r="DB33" s="357"/>
      <c r="DC33" s="357"/>
      <c r="DD33" s="357"/>
      <c r="DE33" s="357"/>
      <c r="DF33" s="200"/>
      <c r="DG33" s="356" t="s">
        <v>211</v>
      </c>
      <c r="DH33" s="356"/>
      <c r="DI33" s="202"/>
    </row>
    <row r="34" spans="1:113" ht="32.25" customHeight="1" x14ac:dyDescent="0.2">
      <c r="A34" s="175"/>
      <c r="B34" s="199"/>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3</v>
      </c>
      <c r="V34" s="354"/>
      <c r="W34" s="355" t="str">
        <f>IF('各会計、関係団体の財政状況及び健全化判断比率'!B28="","",'各会計、関係団体の財政状況及び健全化判断比率'!B28)</f>
        <v>国民健康保険事業</v>
      </c>
      <c r="X34" s="355"/>
      <c r="Y34" s="355"/>
      <c r="Z34" s="355"/>
      <c r="AA34" s="355"/>
      <c r="AB34" s="355"/>
      <c r="AC34" s="355"/>
      <c r="AD34" s="355"/>
      <c r="AE34" s="355"/>
      <c r="AF34" s="355"/>
      <c r="AG34" s="355"/>
      <c r="AH34" s="355"/>
      <c r="AI34" s="355"/>
      <c r="AJ34" s="355"/>
      <c r="AK34" s="355"/>
      <c r="AL34" s="175"/>
      <c r="AM34" s="354">
        <f>IF(AO34="","",MAX(C34:D43,U34:V43)+1)</f>
        <v>7</v>
      </c>
      <c r="AN34" s="354"/>
      <c r="AO34" s="355" t="str">
        <f>IF('各会計、関係団体の財政状況及び健全化判断比率'!B32="","",'各会計、関係団体の財政状況及び健全化判断比率'!B32)</f>
        <v>国民健康保険病院事業</v>
      </c>
      <c r="AP34" s="355"/>
      <c r="AQ34" s="355"/>
      <c r="AR34" s="355"/>
      <c r="AS34" s="355"/>
      <c r="AT34" s="355"/>
      <c r="AU34" s="355"/>
      <c r="AV34" s="355"/>
      <c r="AW34" s="355"/>
      <c r="AX34" s="355"/>
      <c r="AY34" s="355"/>
      <c r="AZ34" s="355"/>
      <c r="BA34" s="355"/>
      <c r="BB34" s="355"/>
      <c r="BC34" s="355"/>
      <c r="BD34" s="175"/>
      <c r="BE34" s="354">
        <f>IF(BG34="","",MAX(C34:D43,U34:V43,AM34:AN43)+1)</f>
        <v>8</v>
      </c>
      <c r="BF34" s="354"/>
      <c r="BG34" s="355" t="str">
        <f>IF('各会計、関係団体の財政状況及び健全化判断比率'!B33="","",'各会計、関係団体の財政状況及び健全化判断比率'!B33)</f>
        <v>簡易水道事業</v>
      </c>
      <c r="BH34" s="355"/>
      <c r="BI34" s="355"/>
      <c r="BJ34" s="355"/>
      <c r="BK34" s="355"/>
      <c r="BL34" s="355"/>
      <c r="BM34" s="355"/>
      <c r="BN34" s="355"/>
      <c r="BO34" s="355"/>
      <c r="BP34" s="355"/>
      <c r="BQ34" s="355"/>
      <c r="BR34" s="355"/>
      <c r="BS34" s="355"/>
      <c r="BT34" s="355"/>
      <c r="BU34" s="355"/>
      <c r="BV34" s="175"/>
      <c r="BW34" s="354">
        <f>IF(BY34="","",MAX(C34:D43,U34:V43,AM34:AN43,BE34:BF43)+1)</f>
        <v>10</v>
      </c>
      <c r="BX34" s="354"/>
      <c r="BY34" s="355" t="str">
        <f>IF('各会計、関係団体の財政状況及び健全化判断比率'!B68="","",'各会計、関係団体の財政状況及び健全化判断比率'!B68)</f>
        <v>宮崎県市町村総合事務組合　一般会計</v>
      </c>
      <c r="BZ34" s="355"/>
      <c r="CA34" s="355"/>
      <c r="CB34" s="355"/>
      <c r="CC34" s="355"/>
      <c r="CD34" s="355"/>
      <c r="CE34" s="355"/>
      <c r="CF34" s="355"/>
      <c r="CG34" s="355"/>
      <c r="CH34" s="355"/>
      <c r="CI34" s="355"/>
      <c r="CJ34" s="355"/>
      <c r="CK34" s="355"/>
      <c r="CL34" s="355"/>
      <c r="CM34" s="355"/>
      <c r="CN34" s="175"/>
      <c r="CO34" s="354">
        <f>IF(CQ34="","",MAX(C34:D43,U34:V43,AM34:AN43,BE34:BF43,BW34:BX43)+1)</f>
        <v>19</v>
      </c>
      <c r="CP34" s="354"/>
      <c r="CQ34" s="355" t="str">
        <f>IF('各会計、関係団体の財政状況及び健全化判断比率'!BS7="","",'各会計、関係団体の財政状況及び健全化判断比率'!BS7)</f>
        <v>宮崎県林業公社</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202"/>
    </row>
    <row r="35" spans="1:113" ht="32.25" customHeight="1" x14ac:dyDescent="0.2">
      <c r="A35" s="175"/>
      <c r="B35" s="199"/>
      <c r="C35" s="354">
        <f>IF(E35="","",C34+1)</f>
        <v>2</v>
      </c>
      <c r="D35" s="354"/>
      <c r="E35" s="355" t="str">
        <f>IF('各会計、関係団体の財政状況及び健全化判断比率'!B8="","",'各会計、関係団体の財政状況及び健全化判断比率'!B8)</f>
        <v>ケーブルネットワーク事業</v>
      </c>
      <c r="F35" s="355"/>
      <c r="G35" s="355"/>
      <c r="H35" s="355"/>
      <c r="I35" s="355"/>
      <c r="J35" s="355"/>
      <c r="K35" s="355"/>
      <c r="L35" s="355"/>
      <c r="M35" s="355"/>
      <c r="N35" s="355"/>
      <c r="O35" s="355"/>
      <c r="P35" s="355"/>
      <c r="Q35" s="355"/>
      <c r="R35" s="355"/>
      <c r="S35" s="355"/>
      <c r="T35" s="175"/>
      <c r="U35" s="354">
        <f>IF(W35="","",U34+1)</f>
        <v>4</v>
      </c>
      <c r="V35" s="354"/>
      <c r="W35" s="355" t="str">
        <f>IF('各会計、関係団体の財政状況及び健全化判断比率'!B29="","",'各会計、関係団体の財政状況及び健全化判断比率'!B29)</f>
        <v>介護保険事業</v>
      </c>
      <c r="X35" s="355"/>
      <c r="Y35" s="355"/>
      <c r="Z35" s="355"/>
      <c r="AA35" s="355"/>
      <c r="AB35" s="355"/>
      <c r="AC35" s="355"/>
      <c r="AD35" s="355"/>
      <c r="AE35" s="355"/>
      <c r="AF35" s="355"/>
      <c r="AG35" s="355"/>
      <c r="AH35" s="355"/>
      <c r="AI35" s="355"/>
      <c r="AJ35" s="355"/>
      <c r="AK35" s="355"/>
      <c r="AL35" s="175"/>
      <c r="AM35" s="354" t="str">
        <f t="shared" ref="AM35:AM43" si="0">IF(AO35="","",AM34+1)</f>
        <v/>
      </c>
      <c r="AN35" s="354"/>
      <c r="AO35" s="355"/>
      <c r="AP35" s="355"/>
      <c r="AQ35" s="355"/>
      <c r="AR35" s="355"/>
      <c r="AS35" s="355"/>
      <c r="AT35" s="355"/>
      <c r="AU35" s="355"/>
      <c r="AV35" s="355"/>
      <c r="AW35" s="355"/>
      <c r="AX35" s="355"/>
      <c r="AY35" s="355"/>
      <c r="AZ35" s="355"/>
      <c r="BA35" s="355"/>
      <c r="BB35" s="355"/>
      <c r="BC35" s="355"/>
      <c r="BD35" s="175"/>
      <c r="BE35" s="354">
        <f t="shared" ref="BE35:BE43" si="1">IF(BG35="","",BE34+1)</f>
        <v>9</v>
      </c>
      <c r="BF35" s="354"/>
      <c r="BG35" s="355" t="str">
        <f>IF('各会計、関係団体の財政状況及び健全化判断比率'!B34="","",'各会計、関係団体の財政状況及び健全化判断比率'!B34)</f>
        <v>電気事業</v>
      </c>
      <c r="BH35" s="355"/>
      <c r="BI35" s="355"/>
      <c r="BJ35" s="355"/>
      <c r="BK35" s="355"/>
      <c r="BL35" s="355"/>
      <c r="BM35" s="355"/>
      <c r="BN35" s="355"/>
      <c r="BO35" s="355"/>
      <c r="BP35" s="355"/>
      <c r="BQ35" s="355"/>
      <c r="BR35" s="355"/>
      <c r="BS35" s="355"/>
      <c r="BT35" s="355"/>
      <c r="BU35" s="355"/>
      <c r="BV35" s="175"/>
      <c r="BW35" s="354">
        <f t="shared" ref="BW35:BW43" si="2">IF(BY35="","",BW34+1)</f>
        <v>11</v>
      </c>
      <c r="BX35" s="354"/>
      <c r="BY35" s="355" t="str">
        <f>IF('各会計、関係団体の財政状況及び健全化判断比率'!B69="","",'各会計、関係団体の財政状況及び健全化判断比率'!B69)</f>
        <v>宮崎県市町村総合事務組合　市町村交通災害共済事業特別会計</v>
      </c>
      <c r="BZ35" s="355"/>
      <c r="CA35" s="355"/>
      <c r="CB35" s="355"/>
      <c r="CC35" s="355"/>
      <c r="CD35" s="355"/>
      <c r="CE35" s="355"/>
      <c r="CF35" s="355"/>
      <c r="CG35" s="355"/>
      <c r="CH35" s="355"/>
      <c r="CI35" s="355"/>
      <c r="CJ35" s="355"/>
      <c r="CK35" s="355"/>
      <c r="CL35" s="355"/>
      <c r="CM35" s="355"/>
      <c r="CN35" s="175"/>
      <c r="CO35" s="354" t="str">
        <f t="shared" ref="CO35:CO43" si="3">IF(CQ35="","",CO34+1)</f>
        <v/>
      </c>
      <c r="CP35" s="354"/>
      <c r="CQ35" s="355" t="str">
        <f>IF('各会計、関係団体の財政状況及び健全化判断比率'!BS8="","",'各会計、関係団体の財政状況及び健全化判断比率'!BS8)</f>
        <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202"/>
    </row>
    <row r="36" spans="1:113" ht="32.25" customHeight="1" x14ac:dyDescent="0.2">
      <c r="A36" s="175"/>
      <c r="B36" s="199"/>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5</v>
      </c>
      <c r="V36" s="354"/>
      <c r="W36" s="355" t="str">
        <f>IF('各会計、関係団体の財政状況及び健全化判断比率'!B30="","",'各会計、関係団体の財政状況及び健全化判断比率'!B30)</f>
        <v>後期高齢者医療事業</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12</v>
      </c>
      <c r="BX36" s="354"/>
      <c r="BY36" s="355" t="str">
        <f>IF('各会計、関係団体の財政状況及び健全化判断比率'!B70="","",'各会計、関係団体の財政状況及び健全化判断比率'!B70)</f>
        <v>宮崎県市町村総合事務組合　自治会館管理運営特別会計</v>
      </c>
      <c r="BZ36" s="355"/>
      <c r="CA36" s="355"/>
      <c r="CB36" s="355"/>
      <c r="CC36" s="355"/>
      <c r="CD36" s="355"/>
      <c r="CE36" s="355"/>
      <c r="CF36" s="355"/>
      <c r="CG36" s="355"/>
      <c r="CH36" s="355"/>
      <c r="CI36" s="355"/>
      <c r="CJ36" s="355"/>
      <c r="CK36" s="355"/>
      <c r="CL36" s="355"/>
      <c r="CM36" s="355"/>
      <c r="CN36" s="175"/>
      <c r="CO36" s="354" t="str">
        <f t="shared" si="3"/>
        <v/>
      </c>
      <c r="CP36" s="354"/>
      <c r="CQ36" s="355" t="str">
        <f>IF('各会計、関係団体の財政状況及び健全化判断比率'!BS9="","",'各会計、関係団体の財政状況及び健全化判断比率'!BS9)</f>
        <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202"/>
    </row>
    <row r="37" spans="1:113" ht="32.25" customHeight="1" x14ac:dyDescent="0.2">
      <c r="A37" s="175"/>
      <c r="B37" s="199"/>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f t="shared" si="4"/>
        <v>6</v>
      </c>
      <c r="V37" s="354"/>
      <c r="W37" s="355" t="str">
        <f>IF('各会計、関係団体の財政状況及び健全化判断比率'!B31="","",'各会計、関係団体の財政状況及び健全化判断比率'!B31)</f>
        <v>介護サービス事業</v>
      </c>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13</v>
      </c>
      <c r="BX37" s="354"/>
      <c r="BY37" s="355" t="str">
        <f>IF('各会計、関係団体の財政状況及び健全化判断比率'!B71="","",'各会計、関係団体の財政状況及び健全化判断比率'!B71)</f>
        <v>宮崎県後期高齢者医療広域連合　一般会計</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202"/>
    </row>
    <row r="38" spans="1:113" ht="32.25" customHeight="1" x14ac:dyDescent="0.2">
      <c r="A38" s="175"/>
      <c r="B38" s="199"/>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14</v>
      </c>
      <c r="BX38" s="354"/>
      <c r="BY38" s="355" t="str">
        <f>IF('各会計、関係団体の財政状況及び健全化判断比率'!B72="","",'各会計、関係団体の財政状況及び健全化判断比率'!B72)</f>
        <v>宮崎県後期高齢者医療広域連合　後期高齢者医療特別会計</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202"/>
    </row>
    <row r="39" spans="1:113" ht="32.25" customHeight="1" x14ac:dyDescent="0.2">
      <c r="A39" s="175"/>
      <c r="B39" s="199"/>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15</v>
      </c>
      <c r="BX39" s="354"/>
      <c r="BY39" s="355" t="str">
        <f>IF('各会計、関係団体の財政状況及び健全化判断比率'!B73="","",'各会計、関係団体の財政状況及び健全化判断比率'!B73)</f>
        <v>宮崎県北部広域行政事務組合（一般会計）</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202"/>
    </row>
    <row r="40" spans="1:113" ht="32.25" customHeight="1" x14ac:dyDescent="0.2">
      <c r="A40" s="175"/>
      <c r="B40" s="199"/>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f t="shared" si="2"/>
        <v>16</v>
      </c>
      <c r="BX40" s="354"/>
      <c r="BY40" s="355" t="str">
        <f>IF('各会計、関係団体の財政状況及び健全化判断比率'!B74="","",'各会計、関係団体の財政状況及び健全化判断比率'!B74)</f>
        <v>宮崎県北部広域行政事務組合（特別会計）</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202"/>
    </row>
    <row r="41" spans="1:113" ht="32.25" customHeight="1" x14ac:dyDescent="0.2">
      <c r="A41" s="175"/>
      <c r="B41" s="199"/>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f t="shared" si="2"/>
        <v>17</v>
      </c>
      <c r="BX41" s="354"/>
      <c r="BY41" s="355" t="str">
        <f>IF('各会計、関係団体の財政状況及び健全化判断比率'!B75="","",'各会計、関係団体の財政状況及び健全化判断比率'!B75)</f>
        <v>日向東臼杵広域連合</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202"/>
    </row>
    <row r="42" spans="1:113" ht="32.25" customHeight="1" x14ac:dyDescent="0.2">
      <c r="B42" s="199"/>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f t="shared" si="2"/>
        <v>18</v>
      </c>
      <c r="BX42" s="354"/>
      <c r="BY42" s="355" t="str">
        <f>IF('各会計、関係団体の財政状況及び健全化判断比率'!B76="","",'各会計、関係団体の財政状況及び健全化判断比率'!B76)</f>
        <v>入郷地区衛生組合</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202"/>
    </row>
    <row r="43" spans="1:113" ht="32.25" customHeight="1" x14ac:dyDescent="0.2">
      <c r="B43" s="199"/>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202"/>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212</v>
      </c>
      <c r="E46" s="351" t="s">
        <v>213</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2">
      <c r="E47" s="351" t="s">
        <v>214</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2">
      <c r="E48" s="351" t="s">
        <v>215</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2">
      <c r="E49" s="353" t="s">
        <v>216</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2">
      <c r="E50" s="351" t="s">
        <v>217</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2">
      <c r="E51" s="351" t="s">
        <v>218</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2">
      <c r="E52" s="351" t="s">
        <v>219</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2">
      <c r="E53" s="351" t="s">
        <v>220</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2"/>
    <row r="55" spans="5:113" x14ac:dyDescent="0.2"/>
    <row r="56" spans="5:113" x14ac:dyDescent="0.2"/>
  </sheetData>
  <sheetProtection algorithmName="SHA-512" hashValue="g3+Ps94i2s7wWrJvU69pXYjNnrX9eH1CfxGu53n1uIxTCim+hRin6f7fr1F6CxWQbN0KHUrFicYNeqDuHZ4OUA==" saltValue="8gfR7HiiQaaLfmmhvZczo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221</v>
      </c>
      <c r="DI1" s="705"/>
      <c r="DJ1" s="705"/>
      <c r="DK1" s="705"/>
      <c r="DL1" s="705"/>
      <c r="DM1" s="705"/>
      <c r="DN1" s="706"/>
      <c r="DO1" s="208"/>
      <c r="DP1" s="704" t="s">
        <v>222</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2">
      <c r="B2" s="209" t="s">
        <v>223</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60" t="s">
        <v>224</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225</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226</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2">
      <c r="B4" s="660" t="s">
        <v>1</v>
      </c>
      <c r="C4" s="661"/>
      <c r="D4" s="661"/>
      <c r="E4" s="661"/>
      <c r="F4" s="661"/>
      <c r="G4" s="661"/>
      <c r="H4" s="661"/>
      <c r="I4" s="661"/>
      <c r="J4" s="661"/>
      <c r="K4" s="661"/>
      <c r="L4" s="661"/>
      <c r="M4" s="661"/>
      <c r="N4" s="661"/>
      <c r="O4" s="661"/>
      <c r="P4" s="661"/>
      <c r="Q4" s="662"/>
      <c r="R4" s="660" t="s">
        <v>227</v>
      </c>
      <c r="S4" s="661"/>
      <c r="T4" s="661"/>
      <c r="U4" s="661"/>
      <c r="V4" s="661"/>
      <c r="W4" s="661"/>
      <c r="X4" s="661"/>
      <c r="Y4" s="662"/>
      <c r="Z4" s="660" t="s">
        <v>228</v>
      </c>
      <c r="AA4" s="661"/>
      <c r="AB4" s="661"/>
      <c r="AC4" s="662"/>
      <c r="AD4" s="660" t="s">
        <v>229</v>
      </c>
      <c r="AE4" s="661"/>
      <c r="AF4" s="661"/>
      <c r="AG4" s="661"/>
      <c r="AH4" s="661"/>
      <c r="AI4" s="661"/>
      <c r="AJ4" s="661"/>
      <c r="AK4" s="662"/>
      <c r="AL4" s="660" t="s">
        <v>228</v>
      </c>
      <c r="AM4" s="661"/>
      <c r="AN4" s="661"/>
      <c r="AO4" s="662"/>
      <c r="AP4" s="707" t="s">
        <v>230</v>
      </c>
      <c r="AQ4" s="707"/>
      <c r="AR4" s="707"/>
      <c r="AS4" s="707"/>
      <c r="AT4" s="707"/>
      <c r="AU4" s="707"/>
      <c r="AV4" s="707"/>
      <c r="AW4" s="707"/>
      <c r="AX4" s="707"/>
      <c r="AY4" s="707"/>
      <c r="AZ4" s="707"/>
      <c r="BA4" s="707"/>
      <c r="BB4" s="707"/>
      <c r="BC4" s="707"/>
      <c r="BD4" s="707"/>
      <c r="BE4" s="707"/>
      <c r="BF4" s="707"/>
      <c r="BG4" s="707" t="s">
        <v>231</v>
      </c>
      <c r="BH4" s="707"/>
      <c r="BI4" s="707"/>
      <c r="BJ4" s="707"/>
      <c r="BK4" s="707"/>
      <c r="BL4" s="707"/>
      <c r="BM4" s="707"/>
      <c r="BN4" s="707"/>
      <c r="BO4" s="707" t="s">
        <v>228</v>
      </c>
      <c r="BP4" s="707"/>
      <c r="BQ4" s="707"/>
      <c r="BR4" s="707"/>
      <c r="BS4" s="707" t="s">
        <v>232</v>
      </c>
      <c r="BT4" s="707"/>
      <c r="BU4" s="707"/>
      <c r="BV4" s="707"/>
      <c r="BW4" s="707"/>
      <c r="BX4" s="707"/>
      <c r="BY4" s="707"/>
      <c r="BZ4" s="707"/>
      <c r="CA4" s="707"/>
      <c r="CB4" s="707"/>
      <c r="CD4" s="660" t="s">
        <v>233</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2">
      <c r="B5" s="666" t="s">
        <v>234</v>
      </c>
      <c r="C5" s="667"/>
      <c r="D5" s="667"/>
      <c r="E5" s="667"/>
      <c r="F5" s="667"/>
      <c r="G5" s="667"/>
      <c r="H5" s="667"/>
      <c r="I5" s="667"/>
      <c r="J5" s="667"/>
      <c r="K5" s="667"/>
      <c r="L5" s="667"/>
      <c r="M5" s="667"/>
      <c r="N5" s="667"/>
      <c r="O5" s="667"/>
      <c r="P5" s="667"/>
      <c r="Q5" s="668"/>
      <c r="R5" s="663">
        <v>380047</v>
      </c>
      <c r="S5" s="664"/>
      <c r="T5" s="664"/>
      <c r="U5" s="664"/>
      <c r="V5" s="664"/>
      <c r="W5" s="664"/>
      <c r="X5" s="664"/>
      <c r="Y5" s="689"/>
      <c r="Z5" s="702">
        <v>5</v>
      </c>
      <c r="AA5" s="702"/>
      <c r="AB5" s="702"/>
      <c r="AC5" s="702"/>
      <c r="AD5" s="703">
        <v>380047</v>
      </c>
      <c r="AE5" s="703"/>
      <c r="AF5" s="703"/>
      <c r="AG5" s="703"/>
      <c r="AH5" s="703"/>
      <c r="AI5" s="703"/>
      <c r="AJ5" s="703"/>
      <c r="AK5" s="703"/>
      <c r="AL5" s="690">
        <v>12.1</v>
      </c>
      <c r="AM5" s="672"/>
      <c r="AN5" s="672"/>
      <c r="AO5" s="691"/>
      <c r="AP5" s="666" t="s">
        <v>235</v>
      </c>
      <c r="AQ5" s="667"/>
      <c r="AR5" s="667"/>
      <c r="AS5" s="667"/>
      <c r="AT5" s="667"/>
      <c r="AU5" s="667"/>
      <c r="AV5" s="667"/>
      <c r="AW5" s="667"/>
      <c r="AX5" s="667"/>
      <c r="AY5" s="667"/>
      <c r="AZ5" s="667"/>
      <c r="BA5" s="667"/>
      <c r="BB5" s="667"/>
      <c r="BC5" s="667"/>
      <c r="BD5" s="667"/>
      <c r="BE5" s="667"/>
      <c r="BF5" s="668"/>
      <c r="BG5" s="608">
        <v>380047</v>
      </c>
      <c r="BH5" s="609"/>
      <c r="BI5" s="609"/>
      <c r="BJ5" s="609"/>
      <c r="BK5" s="609"/>
      <c r="BL5" s="609"/>
      <c r="BM5" s="609"/>
      <c r="BN5" s="610"/>
      <c r="BO5" s="646">
        <v>100</v>
      </c>
      <c r="BP5" s="646"/>
      <c r="BQ5" s="646"/>
      <c r="BR5" s="646"/>
      <c r="BS5" s="647">
        <v>47115</v>
      </c>
      <c r="BT5" s="647"/>
      <c r="BU5" s="647"/>
      <c r="BV5" s="647"/>
      <c r="BW5" s="647"/>
      <c r="BX5" s="647"/>
      <c r="BY5" s="647"/>
      <c r="BZ5" s="647"/>
      <c r="CA5" s="647"/>
      <c r="CB5" s="687"/>
      <c r="CD5" s="660" t="s">
        <v>230</v>
      </c>
      <c r="CE5" s="661"/>
      <c r="CF5" s="661"/>
      <c r="CG5" s="661"/>
      <c r="CH5" s="661"/>
      <c r="CI5" s="661"/>
      <c r="CJ5" s="661"/>
      <c r="CK5" s="661"/>
      <c r="CL5" s="661"/>
      <c r="CM5" s="661"/>
      <c r="CN5" s="661"/>
      <c r="CO5" s="661"/>
      <c r="CP5" s="661"/>
      <c r="CQ5" s="662"/>
      <c r="CR5" s="660" t="s">
        <v>236</v>
      </c>
      <c r="CS5" s="661"/>
      <c r="CT5" s="661"/>
      <c r="CU5" s="661"/>
      <c r="CV5" s="661"/>
      <c r="CW5" s="661"/>
      <c r="CX5" s="661"/>
      <c r="CY5" s="662"/>
      <c r="CZ5" s="660" t="s">
        <v>228</v>
      </c>
      <c r="DA5" s="661"/>
      <c r="DB5" s="661"/>
      <c r="DC5" s="662"/>
      <c r="DD5" s="660" t="s">
        <v>237</v>
      </c>
      <c r="DE5" s="661"/>
      <c r="DF5" s="661"/>
      <c r="DG5" s="661"/>
      <c r="DH5" s="661"/>
      <c r="DI5" s="661"/>
      <c r="DJ5" s="661"/>
      <c r="DK5" s="661"/>
      <c r="DL5" s="661"/>
      <c r="DM5" s="661"/>
      <c r="DN5" s="661"/>
      <c r="DO5" s="661"/>
      <c r="DP5" s="662"/>
      <c r="DQ5" s="660" t="s">
        <v>238</v>
      </c>
      <c r="DR5" s="661"/>
      <c r="DS5" s="661"/>
      <c r="DT5" s="661"/>
      <c r="DU5" s="661"/>
      <c r="DV5" s="661"/>
      <c r="DW5" s="661"/>
      <c r="DX5" s="661"/>
      <c r="DY5" s="661"/>
      <c r="DZ5" s="661"/>
      <c r="EA5" s="661"/>
      <c r="EB5" s="661"/>
      <c r="EC5" s="662"/>
    </row>
    <row r="6" spans="2:143" ht="11.25" customHeight="1" x14ac:dyDescent="0.2">
      <c r="B6" s="605" t="s">
        <v>239</v>
      </c>
      <c r="C6" s="606"/>
      <c r="D6" s="606"/>
      <c r="E6" s="606"/>
      <c r="F6" s="606"/>
      <c r="G6" s="606"/>
      <c r="H6" s="606"/>
      <c r="I6" s="606"/>
      <c r="J6" s="606"/>
      <c r="K6" s="606"/>
      <c r="L6" s="606"/>
      <c r="M6" s="606"/>
      <c r="N6" s="606"/>
      <c r="O6" s="606"/>
      <c r="P6" s="606"/>
      <c r="Q6" s="607"/>
      <c r="R6" s="608">
        <v>211276</v>
      </c>
      <c r="S6" s="609"/>
      <c r="T6" s="609"/>
      <c r="U6" s="609"/>
      <c r="V6" s="609"/>
      <c r="W6" s="609"/>
      <c r="X6" s="609"/>
      <c r="Y6" s="610"/>
      <c r="Z6" s="646">
        <v>2.8</v>
      </c>
      <c r="AA6" s="646"/>
      <c r="AB6" s="646"/>
      <c r="AC6" s="646"/>
      <c r="AD6" s="647">
        <v>211276</v>
      </c>
      <c r="AE6" s="647"/>
      <c r="AF6" s="647"/>
      <c r="AG6" s="647"/>
      <c r="AH6" s="647"/>
      <c r="AI6" s="647"/>
      <c r="AJ6" s="647"/>
      <c r="AK6" s="647"/>
      <c r="AL6" s="611">
        <v>6.7</v>
      </c>
      <c r="AM6" s="612"/>
      <c r="AN6" s="612"/>
      <c r="AO6" s="648"/>
      <c r="AP6" s="605" t="s">
        <v>240</v>
      </c>
      <c r="AQ6" s="606"/>
      <c r="AR6" s="606"/>
      <c r="AS6" s="606"/>
      <c r="AT6" s="606"/>
      <c r="AU6" s="606"/>
      <c r="AV6" s="606"/>
      <c r="AW6" s="606"/>
      <c r="AX6" s="606"/>
      <c r="AY6" s="606"/>
      <c r="AZ6" s="606"/>
      <c r="BA6" s="606"/>
      <c r="BB6" s="606"/>
      <c r="BC6" s="606"/>
      <c r="BD6" s="606"/>
      <c r="BE6" s="606"/>
      <c r="BF6" s="607"/>
      <c r="BG6" s="608">
        <v>380047</v>
      </c>
      <c r="BH6" s="609"/>
      <c r="BI6" s="609"/>
      <c r="BJ6" s="609"/>
      <c r="BK6" s="609"/>
      <c r="BL6" s="609"/>
      <c r="BM6" s="609"/>
      <c r="BN6" s="610"/>
      <c r="BO6" s="646">
        <v>100</v>
      </c>
      <c r="BP6" s="646"/>
      <c r="BQ6" s="646"/>
      <c r="BR6" s="646"/>
      <c r="BS6" s="647">
        <v>47115</v>
      </c>
      <c r="BT6" s="647"/>
      <c r="BU6" s="647"/>
      <c r="BV6" s="647"/>
      <c r="BW6" s="647"/>
      <c r="BX6" s="647"/>
      <c r="BY6" s="647"/>
      <c r="BZ6" s="647"/>
      <c r="CA6" s="647"/>
      <c r="CB6" s="687"/>
      <c r="CD6" s="666" t="s">
        <v>241</v>
      </c>
      <c r="CE6" s="667"/>
      <c r="CF6" s="667"/>
      <c r="CG6" s="667"/>
      <c r="CH6" s="667"/>
      <c r="CI6" s="667"/>
      <c r="CJ6" s="667"/>
      <c r="CK6" s="667"/>
      <c r="CL6" s="667"/>
      <c r="CM6" s="667"/>
      <c r="CN6" s="667"/>
      <c r="CO6" s="667"/>
      <c r="CP6" s="667"/>
      <c r="CQ6" s="668"/>
      <c r="CR6" s="608">
        <v>67941</v>
      </c>
      <c r="CS6" s="609"/>
      <c r="CT6" s="609"/>
      <c r="CU6" s="609"/>
      <c r="CV6" s="609"/>
      <c r="CW6" s="609"/>
      <c r="CX6" s="609"/>
      <c r="CY6" s="610"/>
      <c r="CZ6" s="690">
        <v>1</v>
      </c>
      <c r="DA6" s="672"/>
      <c r="DB6" s="672"/>
      <c r="DC6" s="692"/>
      <c r="DD6" s="614" t="s">
        <v>242</v>
      </c>
      <c r="DE6" s="609"/>
      <c r="DF6" s="609"/>
      <c r="DG6" s="609"/>
      <c r="DH6" s="609"/>
      <c r="DI6" s="609"/>
      <c r="DJ6" s="609"/>
      <c r="DK6" s="609"/>
      <c r="DL6" s="609"/>
      <c r="DM6" s="609"/>
      <c r="DN6" s="609"/>
      <c r="DO6" s="609"/>
      <c r="DP6" s="610"/>
      <c r="DQ6" s="614">
        <v>67941</v>
      </c>
      <c r="DR6" s="609"/>
      <c r="DS6" s="609"/>
      <c r="DT6" s="609"/>
      <c r="DU6" s="609"/>
      <c r="DV6" s="609"/>
      <c r="DW6" s="609"/>
      <c r="DX6" s="609"/>
      <c r="DY6" s="609"/>
      <c r="DZ6" s="609"/>
      <c r="EA6" s="609"/>
      <c r="EB6" s="609"/>
      <c r="EC6" s="645"/>
    </row>
    <row r="7" spans="2:143" ht="11.25" customHeight="1" x14ac:dyDescent="0.2">
      <c r="B7" s="605" t="s">
        <v>243</v>
      </c>
      <c r="C7" s="606"/>
      <c r="D7" s="606"/>
      <c r="E7" s="606"/>
      <c r="F7" s="606"/>
      <c r="G7" s="606"/>
      <c r="H7" s="606"/>
      <c r="I7" s="606"/>
      <c r="J7" s="606"/>
      <c r="K7" s="606"/>
      <c r="L7" s="606"/>
      <c r="M7" s="606"/>
      <c r="N7" s="606"/>
      <c r="O7" s="606"/>
      <c r="P7" s="606"/>
      <c r="Q7" s="607"/>
      <c r="R7" s="608">
        <v>42</v>
      </c>
      <c r="S7" s="609"/>
      <c r="T7" s="609"/>
      <c r="U7" s="609"/>
      <c r="V7" s="609"/>
      <c r="W7" s="609"/>
      <c r="X7" s="609"/>
      <c r="Y7" s="610"/>
      <c r="Z7" s="646">
        <v>0</v>
      </c>
      <c r="AA7" s="646"/>
      <c r="AB7" s="646"/>
      <c r="AC7" s="646"/>
      <c r="AD7" s="647">
        <v>42</v>
      </c>
      <c r="AE7" s="647"/>
      <c r="AF7" s="647"/>
      <c r="AG7" s="647"/>
      <c r="AH7" s="647"/>
      <c r="AI7" s="647"/>
      <c r="AJ7" s="647"/>
      <c r="AK7" s="647"/>
      <c r="AL7" s="611">
        <v>0</v>
      </c>
      <c r="AM7" s="612"/>
      <c r="AN7" s="612"/>
      <c r="AO7" s="648"/>
      <c r="AP7" s="605" t="s">
        <v>244</v>
      </c>
      <c r="AQ7" s="606"/>
      <c r="AR7" s="606"/>
      <c r="AS7" s="606"/>
      <c r="AT7" s="606"/>
      <c r="AU7" s="606"/>
      <c r="AV7" s="606"/>
      <c r="AW7" s="606"/>
      <c r="AX7" s="606"/>
      <c r="AY7" s="606"/>
      <c r="AZ7" s="606"/>
      <c r="BA7" s="606"/>
      <c r="BB7" s="606"/>
      <c r="BC7" s="606"/>
      <c r="BD7" s="606"/>
      <c r="BE7" s="606"/>
      <c r="BF7" s="607"/>
      <c r="BG7" s="608">
        <v>101127</v>
      </c>
      <c r="BH7" s="609"/>
      <c r="BI7" s="609"/>
      <c r="BJ7" s="609"/>
      <c r="BK7" s="609"/>
      <c r="BL7" s="609"/>
      <c r="BM7" s="609"/>
      <c r="BN7" s="610"/>
      <c r="BO7" s="646">
        <v>26.6</v>
      </c>
      <c r="BP7" s="646"/>
      <c r="BQ7" s="646"/>
      <c r="BR7" s="646"/>
      <c r="BS7" s="647">
        <v>3001</v>
      </c>
      <c r="BT7" s="647"/>
      <c r="BU7" s="647"/>
      <c r="BV7" s="647"/>
      <c r="BW7" s="647"/>
      <c r="BX7" s="647"/>
      <c r="BY7" s="647"/>
      <c r="BZ7" s="647"/>
      <c r="CA7" s="647"/>
      <c r="CB7" s="687"/>
      <c r="CD7" s="605" t="s">
        <v>245</v>
      </c>
      <c r="CE7" s="606"/>
      <c r="CF7" s="606"/>
      <c r="CG7" s="606"/>
      <c r="CH7" s="606"/>
      <c r="CI7" s="606"/>
      <c r="CJ7" s="606"/>
      <c r="CK7" s="606"/>
      <c r="CL7" s="606"/>
      <c r="CM7" s="606"/>
      <c r="CN7" s="606"/>
      <c r="CO7" s="606"/>
      <c r="CP7" s="606"/>
      <c r="CQ7" s="607"/>
      <c r="CR7" s="608">
        <v>1134881</v>
      </c>
      <c r="CS7" s="609"/>
      <c r="CT7" s="609"/>
      <c r="CU7" s="609"/>
      <c r="CV7" s="609"/>
      <c r="CW7" s="609"/>
      <c r="CX7" s="609"/>
      <c r="CY7" s="610"/>
      <c r="CZ7" s="646">
        <v>16.899999999999999</v>
      </c>
      <c r="DA7" s="646"/>
      <c r="DB7" s="646"/>
      <c r="DC7" s="646"/>
      <c r="DD7" s="614">
        <v>22481</v>
      </c>
      <c r="DE7" s="609"/>
      <c r="DF7" s="609"/>
      <c r="DG7" s="609"/>
      <c r="DH7" s="609"/>
      <c r="DI7" s="609"/>
      <c r="DJ7" s="609"/>
      <c r="DK7" s="609"/>
      <c r="DL7" s="609"/>
      <c r="DM7" s="609"/>
      <c r="DN7" s="609"/>
      <c r="DO7" s="609"/>
      <c r="DP7" s="610"/>
      <c r="DQ7" s="614">
        <v>820425</v>
      </c>
      <c r="DR7" s="609"/>
      <c r="DS7" s="609"/>
      <c r="DT7" s="609"/>
      <c r="DU7" s="609"/>
      <c r="DV7" s="609"/>
      <c r="DW7" s="609"/>
      <c r="DX7" s="609"/>
      <c r="DY7" s="609"/>
      <c r="DZ7" s="609"/>
      <c r="EA7" s="609"/>
      <c r="EB7" s="609"/>
      <c r="EC7" s="645"/>
    </row>
    <row r="8" spans="2:143" ht="11.25" customHeight="1" x14ac:dyDescent="0.2">
      <c r="B8" s="605" t="s">
        <v>246</v>
      </c>
      <c r="C8" s="606"/>
      <c r="D8" s="606"/>
      <c r="E8" s="606"/>
      <c r="F8" s="606"/>
      <c r="G8" s="606"/>
      <c r="H8" s="606"/>
      <c r="I8" s="606"/>
      <c r="J8" s="606"/>
      <c r="K8" s="606"/>
      <c r="L8" s="606"/>
      <c r="M8" s="606"/>
      <c r="N8" s="606"/>
      <c r="O8" s="606"/>
      <c r="P8" s="606"/>
      <c r="Q8" s="607"/>
      <c r="R8" s="608">
        <v>566</v>
      </c>
      <c r="S8" s="609"/>
      <c r="T8" s="609"/>
      <c r="U8" s="609"/>
      <c r="V8" s="609"/>
      <c r="W8" s="609"/>
      <c r="X8" s="609"/>
      <c r="Y8" s="610"/>
      <c r="Z8" s="646">
        <v>0</v>
      </c>
      <c r="AA8" s="646"/>
      <c r="AB8" s="646"/>
      <c r="AC8" s="646"/>
      <c r="AD8" s="647">
        <v>566</v>
      </c>
      <c r="AE8" s="647"/>
      <c r="AF8" s="647"/>
      <c r="AG8" s="647"/>
      <c r="AH8" s="647"/>
      <c r="AI8" s="647"/>
      <c r="AJ8" s="647"/>
      <c r="AK8" s="647"/>
      <c r="AL8" s="611">
        <v>0</v>
      </c>
      <c r="AM8" s="612"/>
      <c r="AN8" s="612"/>
      <c r="AO8" s="648"/>
      <c r="AP8" s="605" t="s">
        <v>247</v>
      </c>
      <c r="AQ8" s="606"/>
      <c r="AR8" s="606"/>
      <c r="AS8" s="606"/>
      <c r="AT8" s="606"/>
      <c r="AU8" s="606"/>
      <c r="AV8" s="606"/>
      <c r="AW8" s="606"/>
      <c r="AX8" s="606"/>
      <c r="AY8" s="606"/>
      <c r="AZ8" s="606"/>
      <c r="BA8" s="606"/>
      <c r="BB8" s="606"/>
      <c r="BC8" s="606"/>
      <c r="BD8" s="606"/>
      <c r="BE8" s="606"/>
      <c r="BF8" s="607"/>
      <c r="BG8" s="608">
        <v>3626</v>
      </c>
      <c r="BH8" s="609"/>
      <c r="BI8" s="609"/>
      <c r="BJ8" s="609"/>
      <c r="BK8" s="609"/>
      <c r="BL8" s="609"/>
      <c r="BM8" s="609"/>
      <c r="BN8" s="610"/>
      <c r="BO8" s="646">
        <v>1</v>
      </c>
      <c r="BP8" s="646"/>
      <c r="BQ8" s="646"/>
      <c r="BR8" s="646"/>
      <c r="BS8" s="647" t="s">
        <v>131</v>
      </c>
      <c r="BT8" s="647"/>
      <c r="BU8" s="647"/>
      <c r="BV8" s="647"/>
      <c r="BW8" s="647"/>
      <c r="BX8" s="647"/>
      <c r="BY8" s="647"/>
      <c r="BZ8" s="647"/>
      <c r="CA8" s="647"/>
      <c r="CB8" s="687"/>
      <c r="CD8" s="605" t="s">
        <v>248</v>
      </c>
      <c r="CE8" s="606"/>
      <c r="CF8" s="606"/>
      <c r="CG8" s="606"/>
      <c r="CH8" s="606"/>
      <c r="CI8" s="606"/>
      <c r="CJ8" s="606"/>
      <c r="CK8" s="606"/>
      <c r="CL8" s="606"/>
      <c r="CM8" s="606"/>
      <c r="CN8" s="606"/>
      <c r="CO8" s="606"/>
      <c r="CP8" s="606"/>
      <c r="CQ8" s="607"/>
      <c r="CR8" s="608">
        <v>721702</v>
      </c>
      <c r="CS8" s="609"/>
      <c r="CT8" s="609"/>
      <c r="CU8" s="609"/>
      <c r="CV8" s="609"/>
      <c r="CW8" s="609"/>
      <c r="CX8" s="609"/>
      <c r="CY8" s="610"/>
      <c r="CZ8" s="646">
        <v>10.8</v>
      </c>
      <c r="DA8" s="646"/>
      <c r="DB8" s="646"/>
      <c r="DC8" s="646"/>
      <c r="DD8" s="614">
        <v>21293</v>
      </c>
      <c r="DE8" s="609"/>
      <c r="DF8" s="609"/>
      <c r="DG8" s="609"/>
      <c r="DH8" s="609"/>
      <c r="DI8" s="609"/>
      <c r="DJ8" s="609"/>
      <c r="DK8" s="609"/>
      <c r="DL8" s="609"/>
      <c r="DM8" s="609"/>
      <c r="DN8" s="609"/>
      <c r="DO8" s="609"/>
      <c r="DP8" s="610"/>
      <c r="DQ8" s="614">
        <v>463328</v>
      </c>
      <c r="DR8" s="609"/>
      <c r="DS8" s="609"/>
      <c r="DT8" s="609"/>
      <c r="DU8" s="609"/>
      <c r="DV8" s="609"/>
      <c r="DW8" s="609"/>
      <c r="DX8" s="609"/>
      <c r="DY8" s="609"/>
      <c r="DZ8" s="609"/>
      <c r="EA8" s="609"/>
      <c r="EB8" s="609"/>
      <c r="EC8" s="645"/>
    </row>
    <row r="9" spans="2:143" ht="11.25" customHeight="1" x14ac:dyDescent="0.2">
      <c r="B9" s="605" t="s">
        <v>249</v>
      </c>
      <c r="C9" s="606"/>
      <c r="D9" s="606"/>
      <c r="E9" s="606"/>
      <c r="F9" s="606"/>
      <c r="G9" s="606"/>
      <c r="H9" s="606"/>
      <c r="I9" s="606"/>
      <c r="J9" s="606"/>
      <c r="K9" s="606"/>
      <c r="L9" s="606"/>
      <c r="M9" s="606"/>
      <c r="N9" s="606"/>
      <c r="O9" s="606"/>
      <c r="P9" s="606"/>
      <c r="Q9" s="607"/>
      <c r="R9" s="608">
        <v>460</v>
      </c>
      <c r="S9" s="609"/>
      <c r="T9" s="609"/>
      <c r="U9" s="609"/>
      <c r="V9" s="609"/>
      <c r="W9" s="609"/>
      <c r="X9" s="609"/>
      <c r="Y9" s="610"/>
      <c r="Z9" s="646">
        <v>0</v>
      </c>
      <c r="AA9" s="646"/>
      <c r="AB9" s="646"/>
      <c r="AC9" s="646"/>
      <c r="AD9" s="647">
        <v>460</v>
      </c>
      <c r="AE9" s="647"/>
      <c r="AF9" s="647"/>
      <c r="AG9" s="647"/>
      <c r="AH9" s="647"/>
      <c r="AI9" s="647"/>
      <c r="AJ9" s="647"/>
      <c r="AK9" s="647"/>
      <c r="AL9" s="611">
        <v>0</v>
      </c>
      <c r="AM9" s="612"/>
      <c r="AN9" s="612"/>
      <c r="AO9" s="648"/>
      <c r="AP9" s="605" t="s">
        <v>250</v>
      </c>
      <c r="AQ9" s="606"/>
      <c r="AR9" s="606"/>
      <c r="AS9" s="606"/>
      <c r="AT9" s="606"/>
      <c r="AU9" s="606"/>
      <c r="AV9" s="606"/>
      <c r="AW9" s="606"/>
      <c r="AX9" s="606"/>
      <c r="AY9" s="606"/>
      <c r="AZ9" s="606"/>
      <c r="BA9" s="606"/>
      <c r="BB9" s="606"/>
      <c r="BC9" s="606"/>
      <c r="BD9" s="606"/>
      <c r="BE9" s="606"/>
      <c r="BF9" s="607"/>
      <c r="BG9" s="608">
        <v>79124</v>
      </c>
      <c r="BH9" s="609"/>
      <c r="BI9" s="609"/>
      <c r="BJ9" s="609"/>
      <c r="BK9" s="609"/>
      <c r="BL9" s="609"/>
      <c r="BM9" s="609"/>
      <c r="BN9" s="610"/>
      <c r="BO9" s="646">
        <v>20.8</v>
      </c>
      <c r="BP9" s="646"/>
      <c r="BQ9" s="646"/>
      <c r="BR9" s="646"/>
      <c r="BS9" s="647" t="s">
        <v>131</v>
      </c>
      <c r="BT9" s="647"/>
      <c r="BU9" s="647"/>
      <c r="BV9" s="647"/>
      <c r="BW9" s="647"/>
      <c r="BX9" s="647"/>
      <c r="BY9" s="647"/>
      <c r="BZ9" s="647"/>
      <c r="CA9" s="647"/>
      <c r="CB9" s="687"/>
      <c r="CD9" s="605" t="s">
        <v>251</v>
      </c>
      <c r="CE9" s="606"/>
      <c r="CF9" s="606"/>
      <c r="CG9" s="606"/>
      <c r="CH9" s="606"/>
      <c r="CI9" s="606"/>
      <c r="CJ9" s="606"/>
      <c r="CK9" s="606"/>
      <c r="CL9" s="606"/>
      <c r="CM9" s="606"/>
      <c r="CN9" s="606"/>
      <c r="CO9" s="606"/>
      <c r="CP9" s="606"/>
      <c r="CQ9" s="607"/>
      <c r="CR9" s="608">
        <v>469734</v>
      </c>
      <c r="CS9" s="609"/>
      <c r="CT9" s="609"/>
      <c r="CU9" s="609"/>
      <c r="CV9" s="609"/>
      <c r="CW9" s="609"/>
      <c r="CX9" s="609"/>
      <c r="CY9" s="610"/>
      <c r="CZ9" s="646">
        <v>7</v>
      </c>
      <c r="DA9" s="646"/>
      <c r="DB9" s="646"/>
      <c r="DC9" s="646"/>
      <c r="DD9" s="614">
        <v>37320</v>
      </c>
      <c r="DE9" s="609"/>
      <c r="DF9" s="609"/>
      <c r="DG9" s="609"/>
      <c r="DH9" s="609"/>
      <c r="DI9" s="609"/>
      <c r="DJ9" s="609"/>
      <c r="DK9" s="609"/>
      <c r="DL9" s="609"/>
      <c r="DM9" s="609"/>
      <c r="DN9" s="609"/>
      <c r="DO9" s="609"/>
      <c r="DP9" s="610"/>
      <c r="DQ9" s="614">
        <v>429563</v>
      </c>
      <c r="DR9" s="609"/>
      <c r="DS9" s="609"/>
      <c r="DT9" s="609"/>
      <c r="DU9" s="609"/>
      <c r="DV9" s="609"/>
      <c r="DW9" s="609"/>
      <c r="DX9" s="609"/>
      <c r="DY9" s="609"/>
      <c r="DZ9" s="609"/>
      <c r="EA9" s="609"/>
      <c r="EB9" s="609"/>
      <c r="EC9" s="645"/>
    </row>
    <row r="10" spans="2:143" ht="11.25" customHeight="1" x14ac:dyDescent="0.2">
      <c r="B10" s="605" t="s">
        <v>252</v>
      </c>
      <c r="C10" s="606"/>
      <c r="D10" s="606"/>
      <c r="E10" s="606"/>
      <c r="F10" s="606"/>
      <c r="G10" s="606"/>
      <c r="H10" s="606"/>
      <c r="I10" s="606"/>
      <c r="J10" s="606"/>
      <c r="K10" s="606"/>
      <c r="L10" s="606"/>
      <c r="M10" s="606"/>
      <c r="N10" s="606"/>
      <c r="O10" s="606"/>
      <c r="P10" s="606"/>
      <c r="Q10" s="607"/>
      <c r="R10" s="608" t="s">
        <v>140</v>
      </c>
      <c r="S10" s="609"/>
      <c r="T10" s="609"/>
      <c r="U10" s="609"/>
      <c r="V10" s="609"/>
      <c r="W10" s="609"/>
      <c r="X10" s="609"/>
      <c r="Y10" s="610"/>
      <c r="Z10" s="646" t="s">
        <v>242</v>
      </c>
      <c r="AA10" s="646"/>
      <c r="AB10" s="646"/>
      <c r="AC10" s="646"/>
      <c r="AD10" s="647" t="s">
        <v>131</v>
      </c>
      <c r="AE10" s="647"/>
      <c r="AF10" s="647"/>
      <c r="AG10" s="647"/>
      <c r="AH10" s="647"/>
      <c r="AI10" s="647"/>
      <c r="AJ10" s="647"/>
      <c r="AK10" s="647"/>
      <c r="AL10" s="611" t="s">
        <v>131</v>
      </c>
      <c r="AM10" s="612"/>
      <c r="AN10" s="612"/>
      <c r="AO10" s="648"/>
      <c r="AP10" s="605" t="s">
        <v>253</v>
      </c>
      <c r="AQ10" s="606"/>
      <c r="AR10" s="606"/>
      <c r="AS10" s="606"/>
      <c r="AT10" s="606"/>
      <c r="AU10" s="606"/>
      <c r="AV10" s="606"/>
      <c r="AW10" s="606"/>
      <c r="AX10" s="606"/>
      <c r="AY10" s="606"/>
      <c r="AZ10" s="606"/>
      <c r="BA10" s="606"/>
      <c r="BB10" s="606"/>
      <c r="BC10" s="606"/>
      <c r="BD10" s="606"/>
      <c r="BE10" s="606"/>
      <c r="BF10" s="607"/>
      <c r="BG10" s="608">
        <v>7861</v>
      </c>
      <c r="BH10" s="609"/>
      <c r="BI10" s="609"/>
      <c r="BJ10" s="609"/>
      <c r="BK10" s="609"/>
      <c r="BL10" s="609"/>
      <c r="BM10" s="609"/>
      <c r="BN10" s="610"/>
      <c r="BO10" s="646">
        <v>2.1</v>
      </c>
      <c r="BP10" s="646"/>
      <c r="BQ10" s="646"/>
      <c r="BR10" s="646"/>
      <c r="BS10" s="647" t="s">
        <v>131</v>
      </c>
      <c r="BT10" s="647"/>
      <c r="BU10" s="647"/>
      <c r="BV10" s="647"/>
      <c r="BW10" s="647"/>
      <c r="BX10" s="647"/>
      <c r="BY10" s="647"/>
      <c r="BZ10" s="647"/>
      <c r="CA10" s="647"/>
      <c r="CB10" s="687"/>
      <c r="CD10" s="605" t="s">
        <v>254</v>
      </c>
      <c r="CE10" s="606"/>
      <c r="CF10" s="606"/>
      <c r="CG10" s="606"/>
      <c r="CH10" s="606"/>
      <c r="CI10" s="606"/>
      <c r="CJ10" s="606"/>
      <c r="CK10" s="606"/>
      <c r="CL10" s="606"/>
      <c r="CM10" s="606"/>
      <c r="CN10" s="606"/>
      <c r="CO10" s="606"/>
      <c r="CP10" s="606"/>
      <c r="CQ10" s="607"/>
      <c r="CR10" s="608">
        <v>4032</v>
      </c>
      <c r="CS10" s="609"/>
      <c r="CT10" s="609"/>
      <c r="CU10" s="609"/>
      <c r="CV10" s="609"/>
      <c r="CW10" s="609"/>
      <c r="CX10" s="609"/>
      <c r="CY10" s="610"/>
      <c r="CZ10" s="646">
        <v>0.1</v>
      </c>
      <c r="DA10" s="646"/>
      <c r="DB10" s="646"/>
      <c r="DC10" s="646"/>
      <c r="DD10" s="614" t="s">
        <v>131</v>
      </c>
      <c r="DE10" s="609"/>
      <c r="DF10" s="609"/>
      <c r="DG10" s="609"/>
      <c r="DH10" s="609"/>
      <c r="DI10" s="609"/>
      <c r="DJ10" s="609"/>
      <c r="DK10" s="609"/>
      <c r="DL10" s="609"/>
      <c r="DM10" s="609"/>
      <c r="DN10" s="609"/>
      <c r="DO10" s="609"/>
      <c r="DP10" s="610"/>
      <c r="DQ10" s="614">
        <v>4032</v>
      </c>
      <c r="DR10" s="609"/>
      <c r="DS10" s="609"/>
      <c r="DT10" s="609"/>
      <c r="DU10" s="609"/>
      <c r="DV10" s="609"/>
      <c r="DW10" s="609"/>
      <c r="DX10" s="609"/>
      <c r="DY10" s="609"/>
      <c r="DZ10" s="609"/>
      <c r="EA10" s="609"/>
      <c r="EB10" s="609"/>
      <c r="EC10" s="645"/>
    </row>
    <row r="11" spans="2:143" ht="11.25" customHeight="1" x14ac:dyDescent="0.2">
      <c r="B11" s="605" t="s">
        <v>255</v>
      </c>
      <c r="C11" s="606"/>
      <c r="D11" s="606"/>
      <c r="E11" s="606"/>
      <c r="F11" s="606"/>
      <c r="G11" s="606"/>
      <c r="H11" s="606"/>
      <c r="I11" s="606"/>
      <c r="J11" s="606"/>
      <c r="K11" s="606"/>
      <c r="L11" s="606"/>
      <c r="M11" s="606"/>
      <c r="N11" s="606"/>
      <c r="O11" s="606"/>
      <c r="P11" s="606"/>
      <c r="Q11" s="607"/>
      <c r="R11" s="608">
        <v>63249</v>
      </c>
      <c r="S11" s="609"/>
      <c r="T11" s="609"/>
      <c r="U11" s="609"/>
      <c r="V11" s="609"/>
      <c r="W11" s="609"/>
      <c r="X11" s="609"/>
      <c r="Y11" s="610"/>
      <c r="Z11" s="611">
        <v>0.8</v>
      </c>
      <c r="AA11" s="612"/>
      <c r="AB11" s="612"/>
      <c r="AC11" s="613"/>
      <c r="AD11" s="614">
        <v>63249</v>
      </c>
      <c r="AE11" s="609"/>
      <c r="AF11" s="609"/>
      <c r="AG11" s="609"/>
      <c r="AH11" s="609"/>
      <c r="AI11" s="609"/>
      <c r="AJ11" s="609"/>
      <c r="AK11" s="610"/>
      <c r="AL11" s="611">
        <v>2</v>
      </c>
      <c r="AM11" s="612"/>
      <c r="AN11" s="612"/>
      <c r="AO11" s="648"/>
      <c r="AP11" s="605" t="s">
        <v>256</v>
      </c>
      <c r="AQ11" s="606"/>
      <c r="AR11" s="606"/>
      <c r="AS11" s="606"/>
      <c r="AT11" s="606"/>
      <c r="AU11" s="606"/>
      <c r="AV11" s="606"/>
      <c r="AW11" s="606"/>
      <c r="AX11" s="606"/>
      <c r="AY11" s="606"/>
      <c r="AZ11" s="606"/>
      <c r="BA11" s="606"/>
      <c r="BB11" s="606"/>
      <c r="BC11" s="606"/>
      <c r="BD11" s="606"/>
      <c r="BE11" s="606"/>
      <c r="BF11" s="607"/>
      <c r="BG11" s="608">
        <v>10516</v>
      </c>
      <c r="BH11" s="609"/>
      <c r="BI11" s="609"/>
      <c r="BJ11" s="609"/>
      <c r="BK11" s="609"/>
      <c r="BL11" s="609"/>
      <c r="BM11" s="609"/>
      <c r="BN11" s="610"/>
      <c r="BO11" s="646">
        <v>2.8</v>
      </c>
      <c r="BP11" s="646"/>
      <c r="BQ11" s="646"/>
      <c r="BR11" s="646"/>
      <c r="BS11" s="647">
        <v>3001</v>
      </c>
      <c r="BT11" s="647"/>
      <c r="BU11" s="647"/>
      <c r="BV11" s="647"/>
      <c r="BW11" s="647"/>
      <c r="BX11" s="647"/>
      <c r="BY11" s="647"/>
      <c r="BZ11" s="647"/>
      <c r="CA11" s="647"/>
      <c r="CB11" s="687"/>
      <c r="CD11" s="605" t="s">
        <v>257</v>
      </c>
      <c r="CE11" s="606"/>
      <c r="CF11" s="606"/>
      <c r="CG11" s="606"/>
      <c r="CH11" s="606"/>
      <c r="CI11" s="606"/>
      <c r="CJ11" s="606"/>
      <c r="CK11" s="606"/>
      <c r="CL11" s="606"/>
      <c r="CM11" s="606"/>
      <c r="CN11" s="606"/>
      <c r="CO11" s="606"/>
      <c r="CP11" s="606"/>
      <c r="CQ11" s="607"/>
      <c r="CR11" s="608">
        <v>893793</v>
      </c>
      <c r="CS11" s="609"/>
      <c r="CT11" s="609"/>
      <c r="CU11" s="609"/>
      <c r="CV11" s="609"/>
      <c r="CW11" s="609"/>
      <c r="CX11" s="609"/>
      <c r="CY11" s="610"/>
      <c r="CZ11" s="646">
        <v>13.3</v>
      </c>
      <c r="DA11" s="646"/>
      <c r="DB11" s="646"/>
      <c r="DC11" s="646"/>
      <c r="DD11" s="614">
        <v>300919</v>
      </c>
      <c r="DE11" s="609"/>
      <c r="DF11" s="609"/>
      <c r="DG11" s="609"/>
      <c r="DH11" s="609"/>
      <c r="DI11" s="609"/>
      <c r="DJ11" s="609"/>
      <c r="DK11" s="609"/>
      <c r="DL11" s="609"/>
      <c r="DM11" s="609"/>
      <c r="DN11" s="609"/>
      <c r="DO11" s="609"/>
      <c r="DP11" s="610"/>
      <c r="DQ11" s="614">
        <v>400299</v>
      </c>
      <c r="DR11" s="609"/>
      <c r="DS11" s="609"/>
      <c r="DT11" s="609"/>
      <c r="DU11" s="609"/>
      <c r="DV11" s="609"/>
      <c r="DW11" s="609"/>
      <c r="DX11" s="609"/>
      <c r="DY11" s="609"/>
      <c r="DZ11" s="609"/>
      <c r="EA11" s="609"/>
      <c r="EB11" s="609"/>
      <c r="EC11" s="645"/>
    </row>
    <row r="12" spans="2:143" ht="11.25" customHeight="1" x14ac:dyDescent="0.2">
      <c r="B12" s="605" t="s">
        <v>258</v>
      </c>
      <c r="C12" s="606"/>
      <c r="D12" s="606"/>
      <c r="E12" s="606"/>
      <c r="F12" s="606"/>
      <c r="G12" s="606"/>
      <c r="H12" s="606"/>
      <c r="I12" s="606"/>
      <c r="J12" s="606"/>
      <c r="K12" s="606"/>
      <c r="L12" s="606"/>
      <c r="M12" s="606"/>
      <c r="N12" s="606"/>
      <c r="O12" s="606"/>
      <c r="P12" s="606"/>
      <c r="Q12" s="607"/>
      <c r="R12" s="608" t="s">
        <v>140</v>
      </c>
      <c r="S12" s="609"/>
      <c r="T12" s="609"/>
      <c r="U12" s="609"/>
      <c r="V12" s="609"/>
      <c r="W12" s="609"/>
      <c r="X12" s="609"/>
      <c r="Y12" s="610"/>
      <c r="Z12" s="646" t="s">
        <v>131</v>
      </c>
      <c r="AA12" s="646"/>
      <c r="AB12" s="646"/>
      <c r="AC12" s="646"/>
      <c r="AD12" s="647" t="s">
        <v>131</v>
      </c>
      <c r="AE12" s="647"/>
      <c r="AF12" s="647"/>
      <c r="AG12" s="647"/>
      <c r="AH12" s="647"/>
      <c r="AI12" s="647"/>
      <c r="AJ12" s="647"/>
      <c r="AK12" s="647"/>
      <c r="AL12" s="611" t="s">
        <v>140</v>
      </c>
      <c r="AM12" s="612"/>
      <c r="AN12" s="612"/>
      <c r="AO12" s="648"/>
      <c r="AP12" s="605" t="s">
        <v>259</v>
      </c>
      <c r="AQ12" s="606"/>
      <c r="AR12" s="606"/>
      <c r="AS12" s="606"/>
      <c r="AT12" s="606"/>
      <c r="AU12" s="606"/>
      <c r="AV12" s="606"/>
      <c r="AW12" s="606"/>
      <c r="AX12" s="606"/>
      <c r="AY12" s="606"/>
      <c r="AZ12" s="606"/>
      <c r="BA12" s="606"/>
      <c r="BB12" s="606"/>
      <c r="BC12" s="606"/>
      <c r="BD12" s="606"/>
      <c r="BE12" s="606"/>
      <c r="BF12" s="607"/>
      <c r="BG12" s="608">
        <v>257342</v>
      </c>
      <c r="BH12" s="609"/>
      <c r="BI12" s="609"/>
      <c r="BJ12" s="609"/>
      <c r="BK12" s="609"/>
      <c r="BL12" s="609"/>
      <c r="BM12" s="609"/>
      <c r="BN12" s="610"/>
      <c r="BO12" s="646">
        <v>67.7</v>
      </c>
      <c r="BP12" s="646"/>
      <c r="BQ12" s="646"/>
      <c r="BR12" s="646"/>
      <c r="BS12" s="647">
        <v>44114</v>
      </c>
      <c r="BT12" s="647"/>
      <c r="BU12" s="647"/>
      <c r="BV12" s="647"/>
      <c r="BW12" s="647"/>
      <c r="BX12" s="647"/>
      <c r="BY12" s="647"/>
      <c r="BZ12" s="647"/>
      <c r="CA12" s="647"/>
      <c r="CB12" s="687"/>
      <c r="CD12" s="605" t="s">
        <v>260</v>
      </c>
      <c r="CE12" s="606"/>
      <c r="CF12" s="606"/>
      <c r="CG12" s="606"/>
      <c r="CH12" s="606"/>
      <c r="CI12" s="606"/>
      <c r="CJ12" s="606"/>
      <c r="CK12" s="606"/>
      <c r="CL12" s="606"/>
      <c r="CM12" s="606"/>
      <c r="CN12" s="606"/>
      <c r="CO12" s="606"/>
      <c r="CP12" s="606"/>
      <c r="CQ12" s="607"/>
      <c r="CR12" s="608">
        <v>164796</v>
      </c>
      <c r="CS12" s="609"/>
      <c r="CT12" s="609"/>
      <c r="CU12" s="609"/>
      <c r="CV12" s="609"/>
      <c r="CW12" s="609"/>
      <c r="CX12" s="609"/>
      <c r="CY12" s="610"/>
      <c r="CZ12" s="646">
        <v>2.5</v>
      </c>
      <c r="DA12" s="646"/>
      <c r="DB12" s="646"/>
      <c r="DC12" s="646"/>
      <c r="DD12" s="614" t="s">
        <v>131</v>
      </c>
      <c r="DE12" s="609"/>
      <c r="DF12" s="609"/>
      <c r="DG12" s="609"/>
      <c r="DH12" s="609"/>
      <c r="DI12" s="609"/>
      <c r="DJ12" s="609"/>
      <c r="DK12" s="609"/>
      <c r="DL12" s="609"/>
      <c r="DM12" s="609"/>
      <c r="DN12" s="609"/>
      <c r="DO12" s="609"/>
      <c r="DP12" s="610"/>
      <c r="DQ12" s="614">
        <v>140609</v>
      </c>
      <c r="DR12" s="609"/>
      <c r="DS12" s="609"/>
      <c r="DT12" s="609"/>
      <c r="DU12" s="609"/>
      <c r="DV12" s="609"/>
      <c r="DW12" s="609"/>
      <c r="DX12" s="609"/>
      <c r="DY12" s="609"/>
      <c r="DZ12" s="609"/>
      <c r="EA12" s="609"/>
      <c r="EB12" s="609"/>
      <c r="EC12" s="645"/>
    </row>
    <row r="13" spans="2:143" ht="11.25" customHeight="1" x14ac:dyDescent="0.2">
      <c r="B13" s="605" t="s">
        <v>261</v>
      </c>
      <c r="C13" s="606"/>
      <c r="D13" s="606"/>
      <c r="E13" s="606"/>
      <c r="F13" s="606"/>
      <c r="G13" s="606"/>
      <c r="H13" s="606"/>
      <c r="I13" s="606"/>
      <c r="J13" s="606"/>
      <c r="K13" s="606"/>
      <c r="L13" s="606"/>
      <c r="M13" s="606"/>
      <c r="N13" s="606"/>
      <c r="O13" s="606"/>
      <c r="P13" s="606"/>
      <c r="Q13" s="607"/>
      <c r="R13" s="608" t="s">
        <v>242</v>
      </c>
      <c r="S13" s="609"/>
      <c r="T13" s="609"/>
      <c r="U13" s="609"/>
      <c r="V13" s="609"/>
      <c r="W13" s="609"/>
      <c r="X13" s="609"/>
      <c r="Y13" s="610"/>
      <c r="Z13" s="646" t="s">
        <v>140</v>
      </c>
      <c r="AA13" s="646"/>
      <c r="AB13" s="646"/>
      <c r="AC13" s="646"/>
      <c r="AD13" s="647" t="s">
        <v>242</v>
      </c>
      <c r="AE13" s="647"/>
      <c r="AF13" s="647"/>
      <c r="AG13" s="647"/>
      <c r="AH13" s="647"/>
      <c r="AI13" s="647"/>
      <c r="AJ13" s="647"/>
      <c r="AK13" s="647"/>
      <c r="AL13" s="611" t="s">
        <v>131</v>
      </c>
      <c r="AM13" s="612"/>
      <c r="AN13" s="612"/>
      <c r="AO13" s="648"/>
      <c r="AP13" s="605" t="s">
        <v>262</v>
      </c>
      <c r="AQ13" s="606"/>
      <c r="AR13" s="606"/>
      <c r="AS13" s="606"/>
      <c r="AT13" s="606"/>
      <c r="AU13" s="606"/>
      <c r="AV13" s="606"/>
      <c r="AW13" s="606"/>
      <c r="AX13" s="606"/>
      <c r="AY13" s="606"/>
      <c r="AZ13" s="606"/>
      <c r="BA13" s="606"/>
      <c r="BB13" s="606"/>
      <c r="BC13" s="606"/>
      <c r="BD13" s="606"/>
      <c r="BE13" s="606"/>
      <c r="BF13" s="607"/>
      <c r="BG13" s="608">
        <v>250171</v>
      </c>
      <c r="BH13" s="609"/>
      <c r="BI13" s="609"/>
      <c r="BJ13" s="609"/>
      <c r="BK13" s="609"/>
      <c r="BL13" s="609"/>
      <c r="BM13" s="609"/>
      <c r="BN13" s="610"/>
      <c r="BO13" s="646">
        <v>65.8</v>
      </c>
      <c r="BP13" s="646"/>
      <c r="BQ13" s="646"/>
      <c r="BR13" s="646"/>
      <c r="BS13" s="647">
        <v>44114</v>
      </c>
      <c r="BT13" s="647"/>
      <c r="BU13" s="647"/>
      <c r="BV13" s="647"/>
      <c r="BW13" s="647"/>
      <c r="BX13" s="647"/>
      <c r="BY13" s="647"/>
      <c r="BZ13" s="647"/>
      <c r="CA13" s="647"/>
      <c r="CB13" s="687"/>
      <c r="CD13" s="605" t="s">
        <v>263</v>
      </c>
      <c r="CE13" s="606"/>
      <c r="CF13" s="606"/>
      <c r="CG13" s="606"/>
      <c r="CH13" s="606"/>
      <c r="CI13" s="606"/>
      <c r="CJ13" s="606"/>
      <c r="CK13" s="606"/>
      <c r="CL13" s="606"/>
      <c r="CM13" s="606"/>
      <c r="CN13" s="606"/>
      <c r="CO13" s="606"/>
      <c r="CP13" s="606"/>
      <c r="CQ13" s="607"/>
      <c r="CR13" s="608">
        <v>861931</v>
      </c>
      <c r="CS13" s="609"/>
      <c r="CT13" s="609"/>
      <c r="CU13" s="609"/>
      <c r="CV13" s="609"/>
      <c r="CW13" s="609"/>
      <c r="CX13" s="609"/>
      <c r="CY13" s="610"/>
      <c r="CZ13" s="646">
        <v>12.9</v>
      </c>
      <c r="DA13" s="646"/>
      <c r="DB13" s="646"/>
      <c r="DC13" s="646"/>
      <c r="DD13" s="614">
        <v>776277</v>
      </c>
      <c r="DE13" s="609"/>
      <c r="DF13" s="609"/>
      <c r="DG13" s="609"/>
      <c r="DH13" s="609"/>
      <c r="DI13" s="609"/>
      <c r="DJ13" s="609"/>
      <c r="DK13" s="609"/>
      <c r="DL13" s="609"/>
      <c r="DM13" s="609"/>
      <c r="DN13" s="609"/>
      <c r="DO13" s="609"/>
      <c r="DP13" s="610"/>
      <c r="DQ13" s="614">
        <v>266119</v>
      </c>
      <c r="DR13" s="609"/>
      <c r="DS13" s="609"/>
      <c r="DT13" s="609"/>
      <c r="DU13" s="609"/>
      <c r="DV13" s="609"/>
      <c r="DW13" s="609"/>
      <c r="DX13" s="609"/>
      <c r="DY13" s="609"/>
      <c r="DZ13" s="609"/>
      <c r="EA13" s="609"/>
      <c r="EB13" s="609"/>
      <c r="EC13" s="645"/>
    </row>
    <row r="14" spans="2:143" ht="11.25" customHeight="1" x14ac:dyDescent="0.2">
      <c r="B14" s="605" t="s">
        <v>264</v>
      </c>
      <c r="C14" s="606"/>
      <c r="D14" s="606"/>
      <c r="E14" s="606"/>
      <c r="F14" s="606"/>
      <c r="G14" s="606"/>
      <c r="H14" s="606"/>
      <c r="I14" s="606"/>
      <c r="J14" s="606"/>
      <c r="K14" s="606"/>
      <c r="L14" s="606"/>
      <c r="M14" s="606"/>
      <c r="N14" s="606"/>
      <c r="O14" s="606"/>
      <c r="P14" s="606"/>
      <c r="Q14" s="607"/>
      <c r="R14" s="608" t="s">
        <v>131</v>
      </c>
      <c r="S14" s="609"/>
      <c r="T14" s="609"/>
      <c r="U14" s="609"/>
      <c r="V14" s="609"/>
      <c r="W14" s="609"/>
      <c r="X14" s="609"/>
      <c r="Y14" s="610"/>
      <c r="Z14" s="646" t="s">
        <v>131</v>
      </c>
      <c r="AA14" s="646"/>
      <c r="AB14" s="646"/>
      <c r="AC14" s="646"/>
      <c r="AD14" s="647" t="s">
        <v>140</v>
      </c>
      <c r="AE14" s="647"/>
      <c r="AF14" s="647"/>
      <c r="AG14" s="647"/>
      <c r="AH14" s="647"/>
      <c r="AI14" s="647"/>
      <c r="AJ14" s="647"/>
      <c r="AK14" s="647"/>
      <c r="AL14" s="611" t="s">
        <v>131</v>
      </c>
      <c r="AM14" s="612"/>
      <c r="AN14" s="612"/>
      <c r="AO14" s="648"/>
      <c r="AP14" s="605" t="s">
        <v>265</v>
      </c>
      <c r="AQ14" s="606"/>
      <c r="AR14" s="606"/>
      <c r="AS14" s="606"/>
      <c r="AT14" s="606"/>
      <c r="AU14" s="606"/>
      <c r="AV14" s="606"/>
      <c r="AW14" s="606"/>
      <c r="AX14" s="606"/>
      <c r="AY14" s="606"/>
      <c r="AZ14" s="606"/>
      <c r="BA14" s="606"/>
      <c r="BB14" s="606"/>
      <c r="BC14" s="606"/>
      <c r="BD14" s="606"/>
      <c r="BE14" s="606"/>
      <c r="BF14" s="607"/>
      <c r="BG14" s="608">
        <v>13602</v>
      </c>
      <c r="BH14" s="609"/>
      <c r="BI14" s="609"/>
      <c r="BJ14" s="609"/>
      <c r="BK14" s="609"/>
      <c r="BL14" s="609"/>
      <c r="BM14" s="609"/>
      <c r="BN14" s="610"/>
      <c r="BO14" s="646">
        <v>3.6</v>
      </c>
      <c r="BP14" s="646"/>
      <c r="BQ14" s="646"/>
      <c r="BR14" s="646"/>
      <c r="BS14" s="647" t="s">
        <v>131</v>
      </c>
      <c r="BT14" s="647"/>
      <c r="BU14" s="647"/>
      <c r="BV14" s="647"/>
      <c r="BW14" s="647"/>
      <c r="BX14" s="647"/>
      <c r="BY14" s="647"/>
      <c r="BZ14" s="647"/>
      <c r="CA14" s="647"/>
      <c r="CB14" s="687"/>
      <c r="CD14" s="605" t="s">
        <v>266</v>
      </c>
      <c r="CE14" s="606"/>
      <c r="CF14" s="606"/>
      <c r="CG14" s="606"/>
      <c r="CH14" s="606"/>
      <c r="CI14" s="606"/>
      <c r="CJ14" s="606"/>
      <c r="CK14" s="606"/>
      <c r="CL14" s="606"/>
      <c r="CM14" s="606"/>
      <c r="CN14" s="606"/>
      <c r="CO14" s="606"/>
      <c r="CP14" s="606"/>
      <c r="CQ14" s="607"/>
      <c r="CR14" s="608">
        <v>83605</v>
      </c>
      <c r="CS14" s="609"/>
      <c r="CT14" s="609"/>
      <c r="CU14" s="609"/>
      <c r="CV14" s="609"/>
      <c r="CW14" s="609"/>
      <c r="CX14" s="609"/>
      <c r="CY14" s="610"/>
      <c r="CZ14" s="646">
        <v>1.2</v>
      </c>
      <c r="DA14" s="646"/>
      <c r="DB14" s="646"/>
      <c r="DC14" s="646"/>
      <c r="DD14" s="614">
        <v>19254</v>
      </c>
      <c r="DE14" s="609"/>
      <c r="DF14" s="609"/>
      <c r="DG14" s="609"/>
      <c r="DH14" s="609"/>
      <c r="DI14" s="609"/>
      <c r="DJ14" s="609"/>
      <c r="DK14" s="609"/>
      <c r="DL14" s="609"/>
      <c r="DM14" s="609"/>
      <c r="DN14" s="609"/>
      <c r="DO14" s="609"/>
      <c r="DP14" s="610"/>
      <c r="DQ14" s="614">
        <v>72033</v>
      </c>
      <c r="DR14" s="609"/>
      <c r="DS14" s="609"/>
      <c r="DT14" s="609"/>
      <c r="DU14" s="609"/>
      <c r="DV14" s="609"/>
      <c r="DW14" s="609"/>
      <c r="DX14" s="609"/>
      <c r="DY14" s="609"/>
      <c r="DZ14" s="609"/>
      <c r="EA14" s="609"/>
      <c r="EB14" s="609"/>
      <c r="EC14" s="645"/>
    </row>
    <row r="15" spans="2:143" ht="11.25" customHeight="1" x14ac:dyDescent="0.2">
      <c r="B15" s="605" t="s">
        <v>267</v>
      </c>
      <c r="C15" s="606"/>
      <c r="D15" s="606"/>
      <c r="E15" s="606"/>
      <c r="F15" s="606"/>
      <c r="G15" s="606"/>
      <c r="H15" s="606"/>
      <c r="I15" s="606"/>
      <c r="J15" s="606"/>
      <c r="K15" s="606"/>
      <c r="L15" s="606"/>
      <c r="M15" s="606"/>
      <c r="N15" s="606"/>
      <c r="O15" s="606"/>
      <c r="P15" s="606"/>
      <c r="Q15" s="607"/>
      <c r="R15" s="608" t="s">
        <v>131</v>
      </c>
      <c r="S15" s="609"/>
      <c r="T15" s="609"/>
      <c r="U15" s="609"/>
      <c r="V15" s="609"/>
      <c r="W15" s="609"/>
      <c r="X15" s="609"/>
      <c r="Y15" s="610"/>
      <c r="Z15" s="646" t="s">
        <v>131</v>
      </c>
      <c r="AA15" s="646"/>
      <c r="AB15" s="646"/>
      <c r="AC15" s="646"/>
      <c r="AD15" s="647" t="s">
        <v>131</v>
      </c>
      <c r="AE15" s="647"/>
      <c r="AF15" s="647"/>
      <c r="AG15" s="647"/>
      <c r="AH15" s="647"/>
      <c r="AI15" s="647"/>
      <c r="AJ15" s="647"/>
      <c r="AK15" s="647"/>
      <c r="AL15" s="611" t="s">
        <v>131</v>
      </c>
      <c r="AM15" s="612"/>
      <c r="AN15" s="612"/>
      <c r="AO15" s="648"/>
      <c r="AP15" s="605" t="s">
        <v>268</v>
      </c>
      <c r="AQ15" s="606"/>
      <c r="AR15" s="606"/>
      <c r="AS15" s="606"/>
      <c r="AT15" s="606"/>
      <c r="AU15" s="606"/>
      <c r="AV15" s="606"/>
      <c r="AW15" s="606"/>
      <c r="AX15" s="606"/>
      <c r="AY15" s="606"/>
      <c r="AZ15" s="606"/>
      <c r="BA15" s="606"/>
      <c r="BB15" s="606"/>
      <c r="BC15" s="606"/>
      <c r="BD15" s="606"/>
      <c r="BE15" s="606"/>
      <c r="BF15" s="607"/>
      <c r="BG15" s="608">
        <v>7976</v>
      </c>
      <c r="BH15" s="609"/>
      <c r="BI15" s="609"/>
      <c r="BJ15" s="609"/>
      <c r="BK15" s="609"/>
      <c r="BL15" s="609"/>
      <c r="BM15" s="609"/>
      <c r="BN15" s="610"/>
      <c r="BO15" s="646">
        <v>2.1</v>
      </c>
      <c r="BP15" s="646"/>
      <c r="BQ15" s="646"/>
      <c r="BR15" s="646"/>
      <c r="BS15" s="647" t="s">
        <v>131</v>
      </c>
      <c r="BT15" s="647"/>
      <c r="BU15" s="647"/>
      <c r="BV15" s="647"/>
      <c r="BW15" s="647"/>
      <c r="BX15" s="647"/>
      <c r="BY15" s="647"/>
      <c r="BZ15" s="647"/>
      <c r="CA15" s="647"/>
      <c r="CB15" s="687"/>
      <c r="CD15" s="605" t="s">
        <v>269</v>
      </c>
      <c r="CE15" s="606"/>
      <c r="CF15" s="606"/>
      <c r="CG15" s="606"/>
      <c r="CH15" s="606"/>
      <c r="CI15" s="606"/>
      <c r="CJ15" s="606"/>
      <c r="CK15" s="606"/>
      <c r="CL15" s="606"/>
      <c r="CM15" s="606"/>
      <c r="CN15" s="606"/>
      <c r="CO15" s="606"/>
      <c r="CP15" s="606"/>
      <c r="CQ15" s="607"/>
      <c r="CR15" s="608">
        <v>371595</v>
      </c>
      <c r="CS15" s="609"/>
      <c r="CT15" s="609"/>
      <c r="CU15" s="609"/>
      <c r="CV15" s="609"/>
      <c r="CW15" s="609"/>
      <c r="CX15" s="609"/>
      <c r="CY15" s="610"/>
      <c r="CZ15" s="646">
        <v>5.5</v>
      </c>
      <c r="DA15" s="646"/>
      <c r="DB15" s="646"/>
      <c r="DC15" s="646"/>
      <c r="DD15" s="614">
        <v>57601</v>
      </c>
      <c r="DE15" s="609"/>
      <c r="DF15" s="609"/>
      <c r="DG15" s="609"/>
      <c r="DH15" s="609"/>
      <c r="DI15" s="609"/>
      <c r="DJ15" s="609"/>
      <c r="DK15" s="609"/>
      <c r="DL15" s="609"/>
      <c r="DM15" s="609"/>
      <c r="DN15" s="609"/>
      <c r="DO15" s="609"/>
      <c r="DP15" s="610"/>
      <c r="DQ15" s="614">
        <v>300288</v>
      </c>
      <c r="DR15" s="609"/>
      <c r="DS15" s="609"/>
      <c r="DT15" s="609"/>
      <c r="DU15" s="609"/>
      <c r="DV15" s="609"/>
      <c r="DW15" s="609"/>
      <c r="DX15" s="609"/>
      <c r="DY15" s="609"/>
      <c r="DZ15" s="609"/>
      <c r="EA15" s="609"/>
      <c r="EB15" s="609"/>
      <c r="EC15" s="645"/>
    </row>
    <row r="16" spans="2:143" ht="11.25" customHeight="1" x14ac:dyDescent="0.2">
      <c r="B16" s="605" t="s">
        <v>270</v>
      </c>
      <c r="C16" s="606"/>
      <c r="D16" s="606"/>
      <c r="E16" s="606"/>
      <c r="F16" s="606"/>
      <c r="G16" s="606"/>
      <c r="H16" s="606"/>
      <c r="I16" s="606"/>
      <c r="J16" s="606"/>
      <c r="K16" s="606"/>
      <c r="L16" s="606"/>
      <c r="M16" s="606"/>
      <c r="N16" s="606"/>
      <c r="O16" s="606"/>
      <c r="P16" s="606"/>
      <c r="Q16" s="607"/>
      <c r="R16" s="608">
        <v>5452</v>
      </c>
      <c r="S16" s="609"/>
      <c r="T16" s="609"/>
      <c r="U16" s="609"/>
      <c r="V16" s="609"/>
      <c r="W16" s="609"/>
      <c r="X16" s="609"/>
      <c r="Y16" s="610"/>
      <c r="Z16" s="646">
        <v>0.1</v>
      </c>
      <c r="AA16" s="646"/>
      <c r="AB16" s="646"/>
      <c r="AC16" s="646"/>
      <c r="AD16" s="647">
        <v>5452</v>
      </c>
      <c r="AE16" s="647"/>
      <c r="AF16" s="647"/>
      <c r="AG16" s="647"/>
      <c r="AH16" s="647"/>
      <c r="AI16" s="647"/>
      <c r="AJ16" s="647"/>
      <c r="AK16" s="647"/>
      <c r="AL16" s="611">
        <v>0.2</v>
      </c>
      <c r="AM16" s="612"/>
      <c r="AN16" s="612"/>
      <c r="AO16" s="648"/>
      <c r="AP16" s="605" t="s">
        <v>271</v>
      </c>
      <c r="AQ16" s="606"/>
      <c r="AR16" s="606"/>
      <c r="AS16" s="606"/>
      <c r="AT16" s="606"/>
      <c r="AU16" s="606"/>
      <c r="AV16" s="606"/>
      <c r="AW16" s="606"/>
      <c r="AX16" s="606"/>
      <c r="AY16" s="606"/>
      <c r="AZ16" s="606"/>
      <c r="BA16" s="606"/>
      <c r="BB16" s="606"/>
      <c r="BC16" s="606"/>
      <c r="BD16" s="606"/>
      <c r="BE16" s="606"/>
      <c r="BF16" s="607"/>
      <c r="BG16" s="608" t="s">
        <v>140</v>
      </c>
      <c r="BH16" s="609"/>
      <c r="BI16" s="609"/>
      <c r="BJ16" s="609"/>
      <c r="BK16" s="609"/>
      <c r="BL16" s="609"/>
      <c r="BM16" s="609"/>
      <c r="BN16" s="610"/>
      <c r="BO16" s="646" t="s">
        <v>131</v>
      </c>
      <c r="BP16" s="646"/>
      <c r="BQ16" s="646"/>
      <c r="BR16" s="646"/>
      <c r="BS16" s="647" t="s">
        <v>131</v>
      </c>
      <c r="BT16" s="647"/>
      <c r="BU16" s="647"/>
      <c r="BV16" s="647"/>
      <c r="BW16" s="647"/>
      <c r="BX16" s="647"/>
      <c r="BY16" s="647"/>
      <c r="BZ16" s="647"/>
      <c r="CA16" s="647"/>
      <c r="CB16" s="687"/>
      <c r="CD16" s="605" t="s">
        <v>272</v>
      </c>
      <c r="CE16" s="606"/>
      <c r="CF16" s="606"/>
      <c r="CG16" s="606"/>
      <c r="CH16" s="606"/>
      <c r="CI16" s="606"/>
      <c r="CJ16" s="606"/>
      <c r="CK16" s="606"/>
      <c r="CL16" s="606"/>
      <c r="CM16" s="606"/>
      <c r="CN16" s="606"/>
      <c r="CO16" s="606"/>
      <c r="CP16" s="606"/>
      <c r="CQ16" s="607"/>
      <c r="CR16" s="608">
        <v>1208767</v>
      </c>
      <c r="CS16" s="609"/>
      <c r="CT16" s="609"/>
      <c r="CU16" s="609"/>
      <c r="CV16" s="609"/>
      <c r="CW16" s="609"/>
      <c r="CX16" s="609"/>
      <c r="CY16" s="610"/>
      <c r="CZ16" s="646">
        <v>18</v>
      </c>
      <c r="DA16" s="646"/>
      <c r="DB16" s="646"/>
      <c r="DC16" s="646"/>
      <c r="DD16" s="614" t="s">
        <v>131</v>
      </c>
      <c r="DE16" s="609"/>
      <c r="DF16" s="609"/>
      <c r="DG16" s="609"/>
      <c r="DH16" s="609"/>
      <c r="DI16" s="609"/>
      <c r="DJ16" s="609"/>
      <c r="DK16" s="609"/>
      <c r="DL16" s="609"/>
      <c r="DM16" s="609"/>
      <c r="DN16" s="609"/>
      <c r="DO16" s="609"/>
      <c r="DP16" s="610"/>
      <c r="DQ16" s="614">
        <v>204800</v>
      </c>
      <c r="DR16" s="609"/>
      <c r="DS16" s="609"/>
      <c r="DT16" s="609"/>
      <c r="DU16" s="609"/>
      <c r="DV16" s="609"/>
      <c r="DW16" s="609"/>
      <c r="DX16" s="609"/>
      <c r="DY16" s="609"/>
      <c r="DZ16" s="609"/>
      <c r="EA16" s="609"/>
      <c r="EB16" s="609"/>
      <c r="EC16" s="645"/>
    </row>
    <row r="17" spans="2:133" ht="11.25" customHeight="1" x14ac:dyDescent="0.2">
      <c r="B17" s="605" t="s">
        <v>273</v>
      </c>
      <c r="C17" s="606"/>
      <c r="D17" s="606"/>
      <c r="E17" s="606"/>
      <c r="F17" s="606"/>
      <c r="G17" s="606"/>
      <c r="H17" s="606"/>
      <c r="I17" s="606"/>
      <c r="J17" s="606"/>
      <c r="K17" s="606"/>
      <c r="L17" s="606"/>
      <c r="M17" s="606"/>
      <c r="N17" s="606"/>
      <c r="O17" s="606"/>
      <c r="P17" s="606"/>
      <c r="Q17" s="607"/>
      <c r="R17" s="608">
        <v>3338</v>
      </c>
      <c r="S17" s="609"/>
      <c r="T17" s="609"/>
      <c r="U17" s="609"/>
      <c r="V17" s="609"/>
      <c r="W17" s="609"/>
      <c r="X17" s="609"/>
      <c r="Y17" s="610"/>
      <c r="Z17" s="646">
        <v>0</v>
      </c>
      <c r="AA17" s="646"/>
      <c r="AB17" s="646"/>
      <c r="AC17" s="646"/>
      <c r="AD17" s="647">
        <v>3338</v>
      </c>
      <c r="AE17" s="647"/>
      <c r="AF17" s="647"/>
      <c r="AG17" s="647"/>
      <c r="AH17" s="647"/>
      <c r="AI17" s="647"/>
      <c r="AJ17" s="647"/>
      <c r="AK17" s="647"/>
      <c r="AL17" s="611">
        <v>0.1</v>
      </c>
      <c r="AM17" s="612"/>
      <c r="AN17" s="612"/>
      <c r="AO17" s="648"/>
      <c r="AP17" s="605" t="s">
        <v>274</v>
      </c>
      <c r="AQ17" s="606"/>
      <c r="AR17" s="606"/>
      <c r="AS17" s="606"/>
      <c r="AT17" s="606"/>
      <c r="AU17" s="606"/>
      <c r="AV17" s="606"/>
      <c r="AW17" s="606"/>
      <c r="AX17" s="606"/>
      <c r="AY17" s="606"/>
      <c r="AZ17" s="606"/>
      <c r="BA17" s="606"/>
      <c r="BB17" s="606"/>
      <c r="BC17" s="606"/>
      <c r="BD17" s="606"/>
      <c r="BE17" s="606"/>
      <c r="BF17" s="607"/>
      <c r="BG17" s="608" t="s">
        <v>131</v>
      </c>
      <c r="BH17" s="609"/>
      <c r="BI17" s="609"/>
      <c r="BJ17" s="609"/>
      <c r="BK17" s="609"/>
      <c r="BL17" s="609"/>
      <c r="BM17" s="609"/>
      <c r="BN17" s="610"/>
      <c r="BO17" s="646" t="s">
        <v>131</v>
      </c>
      <c r="BP17" s="646"/>
      <c r="BQ17" s="646"/>
      <c r="BR17" s="646"/>
      <c r="BS17" s="647" t="s">
        <v>131</v>
      </c>
      <c r="BT17" s="647"/>
      <c r="BU17" s="647"/>
      <c r="BV17" s="647"/>
      <c r="BW17" s="647"/>
      <c r="BX17" s="647"/>
      <c r="BY17" s="647"/>
      <c r="BZ17" s="647"/>
      <c r="CA17" s="647"/>
      <c r="CB17" s="687"/>
      <c r="CD17" s="605" t="s">
        <v>275</v>
      </c>
      <c r="CE17" s="606"/>
      <c r="CF17" s="606"/>
      <c r="CG17" s="606"/>
      <c r="CH17" s="606"/>
      <c r="CI17" s="606"/>
      <c r="CJ17" s="606"/>
      <c r="CK17" s="606"/>
      <c r="CL17" s="606"/>
      <c r="CM17" s="606"/>
      <c r="CN17" s="606"/>
      <c r="CO17" s="606"/>
      <c r="CP17" s="606"/>
      <c r="CQ17" s="607"/>
      <c r="CR17" s="608">
        <v>717968</v>
      </c>
      <c r="CS17" s="609"/>
      <c r="CT17" s="609"/>
      <c r="CU17" s="609"/>
      <c r="CV17" s="609"/>
      <c r="CW17" s="609"/>
      <c r="CX17" s="609"/>
      <c r="CY17" s="610"/>
      <c r="CZ17" s="646">
        <v>10.7</v>
      </c>
      <c r="DA17" s="646"/>
      <c r="DB17" s="646"/>
      <c r="DC17" s="646"/>
      <c r="DD17" s="614" t="s">
        <v>242</v>
      </c>
      <c r="DE17" s="609"/>
      <c r="DF17" s="609"/>
      <c r="DG17" s="609"/>
      <c r="DH17" s="609"/>
      <c r="DI17" s="609"/>
      <c r="DJ17" s="609"/>
      <c r="DK17" s="609"/>
      <c r="DL17" s="609"/>
      <c r="DM17" s="609"/>
      <c r="DN17" s="609"/>
      <c r="DO17" s="609"/>
      <c r="DP17" s="610"/>
      <c r="DQ17" s="614">
        <v>717968</v>
      </c>
      <c r="DR17" s="609"/>
      <c r="DS17" s="609"/>
      <c r="DT17" s="609"/>
      <c r="DU17" s="609"/>
      <c r="DV17" s="609"/>
      <c r="DW17" s="609"/>
      <c r="DX17" s="609"/>
      <c r="DY17" s="609"/>
      <c r="DZ17" s="609"/>
      <c r="EA17" s="609"/>
      <c r="EB17" s="609"/>
      <c r="EC17" s="645"/>
    </row>
    <row r="18" spans="2:133" ht="11.25" customHeight="1" x14ac:dyDescent="0.2">
      <c r="B18" s="605" t="s">
        <v>276</v>
      </c>
      <c r="C18" s="606"/>
      <c r="D18" s="606"/>
      <c r="E18" s="606"/>
      <c r="F18" s="606"/>
      <c r="G18" s="606"/>
      <c r="H18" s="606"/>
      <c r="I18" s="606"/>
      <c r="J18" s="606"/>
      <c r="K18" s="606"/>
      <c r="L18" s="606"/>
      <c r="M18" s="606"/>
      <c r="N18" s="606"/>
      <c r="O18" s="606"/>
      <c r="P18" s="606"/>
      <c r="Q18" s="607"/>
      <c r="R18" s="608">
        <v>164</v>
      </c>
      <c r="S18" s="609"/>
      <c r="T18" s="609"/>
      <c r="U18" s="609"/>
      <c r="V18" s="609"/>
      <c r="W18" s="609"/>
      <c r="X18" s="609"/>
      <c r="Y18" s="610"/>
      <c r="Z18" s="646">
        <v>0</v>
      </c>
      <c r="AA18" s="646"/>
      <c r="AB18" s="646"/>
      <c r="AC18" s="646"/>
      <c r="AD18" s="647">
        <v>164</v>
      </c>
      <c r="AE18" s="647"/>
      <c r="AF18" s="647"/>
      <c r="AG18" s="647"/>
      <c r="AH18" s="647"/>
      <c r="AI18" s="647"/>
      <c r="AJ18" s="647"/>
      <c r="AK18" s="647"/>
      <c r="AL18" s="611">
        <v>0</v>
      </c>
      <c r="AM18" s="612"/>
      <c r="AN18" s="612"/>
      <c r="AO18" s="648"/>
      <c r="AP18" s="605" t="s">
        <v>277</v>
      </c>
      <c r="AQ18" s="606"/>
      <c r="AR18" s="606"/>
      <c r="AS18" s="606"/>
      <c r="AT18" s="606"/>
      <c r="AU18" s="606"/>
      <c r="AV18" s="606"/>
      <c r="AW18" s="606"/>
      <c r="AX18" s="606"/>
      <c r="AY18" s="606"/>
      <c r="AZ18" s="606"/>
      <c r="BA18" s="606"/>
      <c r="BB18" s="606"/>
      <c r="BC18" s="606"/>
      <c r="BD18" s="606"/>
      <c r="BE18" s="606"/>
      <c r="BF18" s="607"/>
      <c r="BG18" s="608" t="s">
        <v>131</v>
      </c>
      <c r="BH18" s="609"/>
      <c r="BI18" s="609"/>
      <c r="BJ18" s="609"/>
      <c r="BK18" s="609"/>
      <c r="BL18" s="609"/>
      <c r="BM18" s="609"/>
      <c r="BN18" s="610"/>
      <c r="BO18" s="646" t="s">
        <v>242</v>
      </c>
      <c r="BP18" s="646"/>
      <c r="BQ18" s="646"/>
      <c r="BR18" s="646"/>
      <c r="BS18" s="647" t="s">
        <v>131</v>
      </c>
      <c r="BT18" s="647"/>
      <c r="BU18" s="647"/>
      <c r="BV18" s="647"/>
      <c r="BW18" s="647"/>
      <c r="BX18" s="647"/>
      <c r="BY18" s="647"/>
      <c r="BZ18" s="647"/>
      <c r="CA18" s="647"/>
      <c r="CB18" s="687"/>
      <c r="CD18" s="605" t="s">
        <v>278</v>
      </c>
      <c r="CE18" s="606"/>
      <c r="CF18" s="606"/>
      <c r="CG18" s="606"/>
      <c r="CH18" s="606"/>
      <c r="CI18" s="606"/>
      <c r="CJ18" s="606"/>
      <c r="CK18" s="606"/>
      <c r="CL18" s="606"/>
      <c r="CM18" s="606"/>
      <c r="CN18" s="606"/>
      <c r="CO18" s="606"/>
      <c r="CP18" s="606"/>
      <c r="CQ18" s="607"/>
      <c r="CR18" s="608" t="s">
        <v>131</v>
      </c>
      <c r="CS18" s="609"/>
      <c r="CT18" s="609"/>
      <c r="CU18" s="609"/>
      <c r="CV18" s="609"/>
      <c r="CW18" s="609"/>
      <c r="CX18" s="609"/>
      <c r="CY18" s="610"/>
      <c r="CZ18" s="646" t="s">
        <v>242</v>
      </c>
      <c r="DA18" s="646"/>
      <c r="DB18" s="646"/>
      <c r="DC18" s="646"/>
      <c r="DD18" s="614" t="s">
        <v>131</v>
      </c>
      <c r="DE18" s="609"/>
      <c r="DF18" s="609"/>
      <c r="DG18" s="609"/>
      <c r="DH18" s="609"/>
      <c r="DI18" s="609"/>
      <c r="DJ18" s="609"/>
      <c r="DK18" s="609"/>
      <c r="DL18" s="609"/>
      <c r="DM18" s="609"/>
      <c r="DN18" s="609"/>
      <c r="DO18" s="609"/>
      <c r="DP18" s="610"/>
      <c r="DQ18" s="614" t="s">
        <v>131</v>
      </c>
      <c r="DR18" s="609"/>
      <c r="DS18" s="609"/>
      <c r="DT18" s="609"/>
      <c r="DU18" s="609"/>
      <c r="DV18" s="609"/>
      <c r="DW18" s="609"/>
      <c r="DX18" s="609"/>
      <c r="DY18" s="609"/>
      <c r="DZ18" s="609"/>
      <c r="EA18" s="609"/>
      <c r="EB18" s="609"/>
      <c r="EC18" s="645"/>
    </row>
    <row r="19" spans="2:133" ht="11.25" customHeight="1" x14ac:dyDescent="0.2">
      <c r="B19" s="605" t="s">
        <v>279</v>
      </c>
      <c r="C19" s="606"/>
      <c r="D19" s="606"/>
      <c r="E19" s="606"/>
      <c r="F19" s="606"/>
      <c r="G19" s="606"/>
      <c r="H19" s="606"/>
      <c r="I19" s="606"/>
      <c r="J19" s="606"/>
      <c r="K19" s="606"/>
      <c r="L19" s="606"/>
      <c r="M19" s="606"/>
      <c r="N19" s="606"/>
      <c r="O19" s="606"/>
      <c r="P19" s="606"/>
      <c r="Q19" s="607"/>
      <c r="R19" s="608">
        <v>164</v>
      </c>
      <c r="S19" s="609"/>
      <c r="T19" s="609"/>
      <c r="U19" s="609"/>
      <c r="V19" s="609"/>
      <c r="W19" s="609"/>
      <c r="X19" s="609"/>
      <c r="Y19" s="610"/>
      <c r="Z19" s="646">
        <v>0</v>
      </c>
      <c r="AA19" s="646"/>
      <c r="AB19" s="646"/>
      <c r="AC19" s="646"/>
      <c r="AD19" s="647">
        <v>164</v>
      </c>
      <c r="AE19" s="647"/>
      <c r="AF19" s="647"/>
      <c r="AG19" s="647"/>
      <c r="AH19" s="647"/>
      <c r="AI19" s="647"/>
      <c r="AJ19" s="647"/>
      <c r="AK19" s="647"/>
      <c r="AL19" s="611">
        <v>0</v>
      </c>
      <c r="AM19" s="612"/>
      <c r="AN19" s="612"/>
      <c r="AO19" s="648"/>
      <c r="AP19" s="605" t="s">
        <v>280</v>
      </c>
      <c r="AQ19" s="606"/>
      <c r="AR19" s="606"/>
      <c r="AS19" s="606"/>
      <c r="AT19" s="606"/>
      <c r="AU19" s="606"/>
      <c r="AV19" s="606"/>
      <c r="AW19" s="606"/>
      <c r="AX19" s="606"/>
      <c r="AY19" s="606"/>
      <c r="AZ19" s="606"/>
      <c r="BA19" s="606"/>
      <c r="BB19" s="606"/>
      <c r="BC19" s="606"/>
      <c r="BD19" s="606"/>
      <c r="BE19" s="606"/>
      <c r="BF19" s="607"/>
      <c r="BG19" s="608" t="s">
        <v>131</v>
      </c>
      <c r="BH19" s="609"/>
      <c r="BI19" s="609"/>
      <c r="BJ19" s="609"/>
      <c r="BK19" s="609"/>
      <c r="BL19" s="609"/>
      <c r="BM19" s="609"/>
      <c r="BN19" s="610"/>
      <c r="BO19" s="646" t="s">
        <v>131</v>
      </c>
      <c r="BP19" s="646"/>
      <c r="BQ19" s="646"/>
      <c r="BR19" s="646"/>
      <c r="BS19" s="647" t="s">
        <v>131</v>
      </c>
      <c r="BT19" s="647"/>
      <c r="BU19" s="647"/>
      <c r="BV19" s="647"/>
      <c r="BW19" s="647"/>
      <c r="BX19" s="647"/>
      <c r="BY19" s="647"/>
      <c r="BZ19" s="647"/>
      <c r="CA19" s="647"/>
      <c r="CB19" s="687"/>
      <c r="CD19" s="605" t="s">
        <v>281</v>
      </c>
      <c r="CE19" s="606"/>
      <c r="CF19" s="606"/>
      <c r="CG19" s="606"/>
      <c r="CH19" s="606"/>
      <c r="CI19" s="606"/>
      <c r="CJ19" s="606"/>
      <c r="CK19" s="606"/>
      <c r="CL19" s="606"/>
      <c r="CM19" s="606"/>
      <c r="CN19" s="606"/>
      <c r="CO19" s="606"/>
      <c r="CP19" s="606"/>
      <c r="CQ19" s="607"/>
      <c r="CR19" s="608" t="s">
        <v>131</v>
      </c>
      <c r="CS19" s="609"/>
      <c r="CT19" s="609"/>
      <c r="CU19" s="609"/>
      <c r="CV19" s="609"/>
      <c r="CW19" s="609"/>
      <c r="CX19" s="609"/>
      <c r="CY19" s="610"/>
      <c r="CZ19" s="646" t="s">
        <v>140</v>
      </c>
      <c r="DA19" s="646"/>
      <c r="DB19" s="646"/>
      <c r="DC19" s="646"/>
      <c r="DD19" s="614" t="s">
        <v>131</v>
      </c>
      <c r="DE19" s="609"/>
      <c r="DF19" s="609"/>
      <c r="DG19" s="609"/>
      <c r="DH19" s="609"/>
      <c r="DI19" s="609"/>
      <c r="DJ19" s="609"/>
      <c r="DK19" s="609"/>
      <c r="DL19" s="609"/>
      <c r="DM19" s="609"/>
      <c r="DN19" s="609"/>
      <c r="DO19" s="609"/>
      <c r="DP19" s="610"/>
      <c r="DQ19" s="614" t="s">
        <v>131</v>
      </c>
      <c r="DR19" s="609"/>
      <c r="DS19" s="609"/>
      <c r="DT19" s="609"/>
      <c r="DU19" s="609"/>
      <c r="DV19" s="609"/>
      <c r="DW19" s="609"/>
      <c r="DX19" s="609"/>
      <c r="DY19" s="609"/>
      <c r="DZ19" s="609"/>
      <c r="EA19" s="609"/>
      <c r="EB19" s="609"/>
      <c r="EC19" s="645"/>
    </row>
    <row r="20" spans="2:133" ht="11.25" customHeight="1" x14ac:dyDescent="0.2">
      <c r="B20" s="675" t="s">
        <v>282</v>
      </c>
      <c r="C20" s="676"/>
      <c r="D20" s="676"/>
      <c r="E20" s="676"/>
      <c r="F20" s="676"/>
      <c r="G20" s="676"/>
      <c r="H20" s="676"/>
      <c r="I20" s="676"/>
      <c r="J20" s="676"/>
      <c r="K20" s="676"/>
      <c r="L20" s="676"/>
      <c r="M20" s="676"/>
      <c r="N20" s="676"/>
      <c r="O20" s="676"/>
      <c r="P20" s="676"/>
      <c r="Q20" s="677"/>
      <c r="R20" s="608" t="s">
        <v>131</v>
      </c>
      <c r="S20" s="609"/>
      <c r="T20" s="609"/>
      <c r="U20" s="609"/>
      <c r="V20" s="609"/>
      <c r="W20" s="609"/>
      <c r="X20" s="609"/>
      <c r="Y20" s="610"/>
      <c r="Z20" s="646" t="s">
        <v>140</v>
      </c>
      <c r="AA20" s="646"/>
      <c r="AB20" s="646"/>
      <c r="AC20" s="646"/>
      <c r="AD20" s="647" t="s">
        <v>131</v>
      </c>
      <c r="AE20" s="647"/>
      <c r="AF20" s="647"/>
      <c r="AG20" s="647"/>
      <c r="AH20" s="647"/>
      <c r="AI20" s="647"/>
      <c r="AJ20" s="647"/>
      <c r="AK20" s="647"/>
      <c r="AL20" s="611" t="s">
        <v>140</v>
      </c>
      <c r="AM20" s="612"/>
      <c r="AN20" s="612"/>
      <c r="AO20" s="648"/>
      <c r="AP20" s="605" t="s">
        <v>283</v>
      </c>
      <c r="AQ20" s="606"/>
      <c r="AR20" s="606"/>
      <c r="AS20" s="606"/>
      <c r="AT20" s="606"/>
      <c r="AU20" s="606"/>
      <c r="AV20" s="606"/>
      <c r="AW20" s="606"/>
      <c r="AX20" s="606"/>
      <c r="AY20" s="606"/>
      <c r="AZ20" s="606"/>
      <c r="BA20" s="606"/>
      <c r="BB20" s="606"/>
      <c r="BC20" s="606"/>
      <c r="BD20" s="606"/>
      <c r="BE20" s="606"/>
      <c r="BF20" s="607"/>
      <c r="BG20" s="608" t="s">
        <v>131</v>
      </c>
      <c r="BH20" s="609"/>
      <c r="BI20" s="609"/>
      <c r="BJ20" s="609"/>
      <c r="BK20" s="609"/>
      <c r="BL20" s="609"/>
      <c r="BM20" s="609"/>
      <c r="BN20" s="610"/>
      <c r="BO20" s="646" t="s">
        <v>131</v>
      </c>
      <c r="BP20" s="646"/>
      <c r="BQ20" s="646"/>
      <c r="BR20" s="646"/>
      <c r="BS20" s="647" t="s">
        <v>242</v>
      </c>
      <c r="BT20" s="647"/>
      <c r="BU20" s="647"/>
      <c r="BV20" s="647"/>
      <c r="BW20" s="647"/>
      <c r="BX20" s="647"/>
      <c r="BY20" s="647"/>
      <c r="BZ20" s="647"/>
      <c r="CA20" s="647"/>
      <c r="CB20" s="687"/>
      <c r="CD20" s="605" t="s">
        <v>284</v>
      </c>
      <c r="CE20" s="606"/>
      <c r="CF20" s="606"/>
      <c r="CG20" s="606"/>
      <c r="CH20" s="606"/>
      <c r="CI20" s="606"/>
      <c r="CJ20" s="606"/>
      <c r="CK20" s="606"/>
      <c r="CL20" s="606"/>
      <c r="CM20" s="606"/>
      <c r="CN20" s="606"/>
      <c r="CO20" s="606"/>
      <c r="CP20" s="606"/>
      <c r="CQ20" s="607"/>
      <c r="CR20" s="608">
        <v>6700745</v>
      </c>
      <c r="CS20" s="609"/>
      <c r="CT20" s="609"/>
      <c r="CU20" s="609"/>
      <c r="CV20" s="609"/>
      <c r="CW20" s="609"/>
      <c r="CX20" s="609"/>
      <c r="CY20" s="610"/>
      <c r="CZ20" s="646">
        <v>100</v>
      </c>
      <c r="DA20" s="646"/>
      <c r="DB20" s="646"/>
      <c r="DC20" s="646"/>
      <c r="DD20" s="614">
        <v>1235145</v>
      </c>
      <c r="DE20" s="609"/>
      <c r="DF20" s="609"/>
      <c r="DG20" s="609"/>
      <c r="DH20" s="609"/>
      <c r="DI20" s="609"/>
      <c r="DJ20" s="609"/>
      <c r="DK20" s="609"/>
      <c r="DL20" s="609"/>
      <c r="DM20" s="609"/>
      <c r="DN20" s="609"/>
      <c r="DO20" s="609"/>
      <c r="DP20" s="610"/>
      <c r="DQ20" s="614">
        <v>3887405</v>
      </c>
      <c r="DR20" s="609"/>
      <c r="DS20" s="609"/>
      <c r="DT20" s="609"/>
      <c r="DU20" s="609"/>
      <c r="DV20" s="609"/>
      <c r="DW20" s="609"/>
      <c r="DX20" s="609"/>
      <c r="DY20" s="609"/>
      <c r="DZ20" s="609"/>
      <c r="EA20" s="609"/>
      <c r="EB20" s="609"/>
      <c r="EC20" s="645"/>
    </row>
    <row r="21" spans="2:133" ht="11.25" customHeight="1" x14ac:dyDescent="0.2">
      <c r="B21" s="605" t="s">
        <v>285</v>
      </c>
      <c r="C21" s="606"/>
      <c r="D21" s="606"/>
      <c r="E21" s="606"/>
      <c r="F21" s="606"/>
      <c r="G21" s="606"/>
      <c r="H21" s="606"/>
      <c r="I21" s="606"/>
      <c r="J21" s="606"/>
      <c r="K21" s="606"/>
      <c r="L21" s="606"/>
      <c r="M21" s="606"/>
      <c r="N21" s="606"/>
      <c r="O21" s="606"/>
      <c r="P21" s="606"/>
      <c r="Q21" s="607"/>
      <c r="R21" s="608">
        <v>3319124</v>
      </c>
      <c r="S21" s="609"/>
      <c r="T21" s="609"/>
      <c r="U21" s="609"/>
      <c r="V21" s="609"/>
      <c r="W21" s="609"/>
      <c r="X21" s="609"/>
      <c r="Y21" s="610"/>
      <c r="Z21" s="646">
        <v>44.1</v>
      </c>
      <c r="AA21" s="646"/>
      <c r="AB21" s="646"/>
      <c r="AC21" s="646"/>
      <c r="AD21" s="647">
        <v>2451863</v>
      </c>
      <c r="AE21" s="647"/>
      <c r="AF21" s="647"/>
      <c r="AG21" s="647"/>
      <c r="AH21" s="647"/>
      <c r="AI21" s="647"/>
      <c r="AJ21" s="647"/>
      <c r="AK21" s="647"/>
      <c r="AL21" s="611">
        <v>78.099999999999994</v>
      </c>
      <c r="AM21" s="612"/>
      <c r="AN21" s="612"/>
      <c r="AO21" s="648"/>
      <c r="AP21" s="605" t="s">
        <v>286</v>
      </c>
      <c r="AQ21" s="685"/>
      <c r="AR21" s="685"/>
      <c r="AS21" s="685"/>
      <c r="AT21" s="685"/>
      <c r="AU21" s="685"/>
      <c r="AV21" s="685"/>
      <c r="AW21" s="685"/>
      <c r="AX21" s="685"/>
      <c r="AY21" s="685"/>
      <c r="AZ21" s="685"/>
      <c r="BA21" s="685"/>
      <c r="BB21" s="685"/>
      <c r="BC21" s="685"/>
      <c r="BD21" s="685"/>
      <c r="BE21" s="685"/>
      <c r="BF21" s="686"/>
      <c r="BG21" s="608" t="s">
        <v>131</v>
      </c>
      <c r="BH21" s="609"/>
      <c r="BI21" s="609"/>
      <c r="BJ21" s="609"/>
      <c r="BK21" s="609"/>
      <c r="BL21" s="609"/>
      <c r="BM21" s="609"/>
      <c r="BN21" s="610"/>
      <c r="BO21" s="646" t="s">
        <v>242</v>
      </c>
      <c r="BP21" s="646"/>
      <c r="BQ21" s="646"/>
      <c r="BR21" s="646"/>
      <c r="BS21" s="647" t="s">
        <v>131</v>
      </c>
      <c r="BT21" s="647"/>
      <c r="BU21" s="647"/>
      <c r="BV21" s="647"/>
      <c r="BW21" s="647"/>
      <c r="BX21" s="647"/>
      <c r="BY21" s="647"/>
      <c r="BZ21" s="647"/>
      <c r="CA21" s="647"/>
      <c r="CB21" s="687"/>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2">
      <c r="B22" s="605" t="s">
        <v>287</v>
      </c>
      <c r="C22" s="606"/>
      <c r="D22" s="606"/>
      <c r="E22" s="606"/>
      <c r="F22" s="606"/>
      <c r="G22" s="606"/>
      <c r="H22" s="606"/>
      <c r="I22" s="606"/>
      <c r="J22" s="606"/>
      <c r="K22" s="606"/>
      <c r="L22" s="606"/>
      <c r="M22" s="606"/>
      <c r="N22" s="606"/>
      <c r="O22" s="606"/>
      <c r="P22" s="606"/>
      <c r="Q22" s="607"/>
      <c r="R22" s="608">
        <v>2451863</v>
      </c>
      <c r="S22" s="609"/>
      <c r="T22" s="609"/>
      <c r="U22" s="609"/>
      <c r="V22" s="609"/>
      <c r="W22" s="609"/>
      <c r="X22" s="609"/>
      <c r="Y22" s="610"/>
      <c r="Z22" s="646">
        <v>32.6</v>
      </c>
      <c r="AA22" s="646"/>
      <c r="AB22" s="646"/>
      <c r="AC22" s="646"/>
      <c r="AD22" s="647">
        <v>2451863</v>
      </c>
      <c r="AE22" s="647"/>
      <c r="AF22" s="647"/>
      <c r="AG22" s="647"/>
      <c r="AH22" s="647"/>
      <c r="AI22" s="647"/>
      <c r="AJ22" s="647"/>
      <c r="AK22" s="647"/>
      <c r="AL22" s="611">
        <v>78.099999999999994</v>
      </c>
      <c r="AM22" s="612"/>
      <c r="AN22" s="612"/>
      <c r="AO22" s="648"/>
      <c r="AP22" s="605" t="s">
        <v>288</v>
      </c>
      <c r="AQ22" s="685"/>
      <c r="AR22" s="685"/>
      <c r="AS22" s="685"/>
      <c r="AT22" s="685"/>
      <c r="AU22" s="685"/>
      <c r="AV22" s="685"/>
      <c r="AW22" s="685"/>
      <c r="AX22" s="685"/>
      <c r="AY22" s="685"/>
      <c r="AZ22" s="685"/>
      <c r="BA22" s="685"/>
      <c r="BB22" s="685"/>
      <c r="BC22" s="685"/>
      <c r="BD22" s="685"/>
      <c r="BE22" s="685"/>
      <c r="BF22" s="686"/>
      <c r="BG22" s="608" t="s">
        <v>140</v>
      </c>
      <c r="BH22" s="609"/>
      <c r="BI22" s="609"/>
      <c r="BJ22" s="609"/>
      <c r="BK22" s="609"/>
      <c r="BL22" s="609"/>
      <c r="BM22" s="609"/>
      <c r="BN22" s="610"/>
      <c r="BO22" s="646" t="s">
        <v>131</v>
      </c>
      <c r="BP22" s="646"/>
      <c r="BQ22" s="646"/>
      <c r="BR22" s="646"/>
      <c r="BS22" s="647" t="s">
        <v>131</v>
      </c>
      <c r="BT22" s="647"/>
      <c r="BU22" s="647"/>
      <c r="BV22" s="647"/>
      <c r="BW22" s="647"/>
      <c r="BX22" s="647"/>
      <c r="BY22" s="647"/>
      <c r="BZ22" s="647"/>
      <c r="CA22" s="647"/>
      <c r="CB22" s="687"/>
      <c r="CD22" s="660" t="s">
        <v>289</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2">
      <c r="B23" s="605" t="s">
        <v>290</v>
      </c>
      <c r="C23" s="606"/>
      <c r="D23" s="606"/>
      <c r="E23" s="606"/>
      <c r="F23" s="606"/>
      <c r="G23" s="606"/>
      <c r="H23" s="606"/>
      <c r="I23" s="606"/>
      <c r="J23" s="606"/>
      <c r="K23" s="606"/>
      <c r="L23" s="606"/>
      <c r="M23" s="606"/>
      <c r="N23" s="606"/>
      <c r="O23" s="606"/>
      <c r="P23" s="606"/>
      <c r="Q23" s="607"/>
      <c r="R23" s="608">
        <v>867261</v>
      </c>
      <c r="S23" s="609"/>
      <c r="T23" s="609"/>
      <c r="U23" s="609"/>
      <c r="V23" s="609"/>
      <c r="W23" s="609"/>
      <c r="X23" s="609"/>
      <c r="Y23" s="610"/>
      <c r="Z23" s="646">
        <v>11.5</v>
      </c>
      <c r="AA23" s="646"/>
      <c r="AB23" s="646"/>
      <c r="AC23" s="646"/>
      <c r="AD23" s="647" t="s">
        <v>131</v>
      </c>
      <c r="AE23" s="647"/>
      <c r="AF23" s="647"/>
      <c r="AG23" s="647"/>
      <c r="AH23" s="647"/>
      <c r="AI23" s="647"/>
      <c r="AJ23" s="647"/>
      <c r="AK23" s="647"/>
      <c r="AL23" s="611" t="s">
        <v>131</v>
      </c>
      <c r="AM23" s="612"/>
      <c r="AN23" s="612"/>
      <c r="AO23" s="648"/>
      <c r="AP23" s="605" t="s">
        <v>291</v>
      </c>
      <c r="AQ23" s="685"/>
      <c r="AR23" s="685"/>
      <c r="AS23" s="685"/>
      <c r="AT23" s="685"/>
      <c r="AU23" s="685"/>
      <c r="AV23" s="685"/>
      <c r="AW23" s="685"/>
      <c r="AX23" s="685"/>
      <c r="AY23" s="685"/>
      <c r="AZ23" s="685"/>
      <c r="BA23" s="685"/>
      <c r="BB23" s="685"/>
      <c r="BC23" s="685"/>
      <c r="BD23" s="685"/>
      <c r="BE23" s="685"/>
      <c r="BF23" s="686"/>
      <c r="BG23" s="608" t="s">
        <v>131</v>
      </c>
      <c r="BH23" s="609"/>
      <c r="BI23" s="609"/>
      <c r="BJ23" s="609"/>
      <c r="BK23" s="609"/>
      <c r="BL23" s="609"/>
      <c r="BM23" s="609"/>
      <c r="BN23" s="610"/>
      <c r="BO23" s="646" t="s">
        <v>140</v>
      </c>
      <c r="BP23" s="646"/>
      <c r="BQ23" s="646"/>
      <c r="BR23" s="646"/>
      <c r="BS23" s="647" t="s">
        <v>242</v>
      </c>
      <c r="BT23" s="647"/>
      <c r="BU23" s="647"/>
      <c r="BV23" s="647"/>
      <c r="BW23" s="647"/>
      <c r="BX23" s="647"/>
      <c r="BY23" s="647"/>
      <c r="BZ23" s="647"/>
      <c r="CA23" s="647"/>
      <c r="CB23" s="687"/>
      <c r="CD23" s="660" t="s">
        <v>230</v>
      </c>
      <c r="CE23" s="661"/>
      <c r="CF23" s="661"/>
      <c r="CG23" s="661"/>
      <c r="CH23" s="661"/>
      <c r="CI23" s="661"/>
      <c r="CJ23" s="661"/>
      <c r="CK23" s="661"/>
      <c r="CL23" s="661"/>
      <c r="CM23" s="661"/>
      <c r="CN23" s="661"/>
      <c r="CO23" s="661"/>
      <c r="CP23" s="661"/>
      <c r="CQ23" s="662"/>
      <c r="CR23" s="660" t="s">
        <v>292</v>
      </c>
      <c r="CS23" s="661"/>
      <c r="CT23" s="661"/>
      <c r="CU23" s="661"/>
      <c r="CV23" s="661"/>
      <c r="CW23" s="661"/>
      <c r="CX23" s="661"/>
      <c r="CY23" s="662"/>
      <c r="CZ23" s="660" t="s">
        <v>293</v>
      </c>
      <c r="DA23" s="661"/>
      <c r="DB23" s="661"/>
      <c r="DC23" s="662"/>
      <c r="DD23" s="660" t="s">
        <v>294</v>
      </c>
      <c r="DE23" s="661"/>
      <c r="DF23" s="661"/>
      <c r="DG23" s="661"/>
      <c r="DH23" s="661"/>
      <c r="DI23" s="661"/>
      <c r="DJ23" s="661"/>
      <c r="DK23" s="662"/>
      <c r="DL23" s="698" t="s">
        <v>295</v>
      </c>
      <c r="DM23" s="699"/>
      <c r="DN23" s="699"/>
      <c r="DO23" s="699"/>
      <c r="DP23" s="699"/>
      <c r="DQ23" s="699"/>
      <c r="DR23" s="699"/>
      <c r="DS23" s="699"/>
      <c r="DT23" s="699"/>
      <c r="DU23" s="699"/>
      <c r="DV23" s="700"/>
      <c r="DW23" s="660" t="s">
        <v>296</v>
      </c>
      <c r="DX23" s="661"/>
      <c r="DY23" s="661"/>
      <c r="DZ23" s="661"/>
      <c r="EA23" s="661"/>
      <c r="EB23" s="661"/>
      <c r="EC23" s="662"/>
    </row>
    <row r="24" spans="2:133" ht="11.25" customHeight="1" x14ac:dyDescent="0.2">
      <c r="B24" s="605" t="s">
        <v>297</v>
      </c>
      <c r="C24" s="606"/>
      <c r="D24" s="606"/>
      <c r="E24" s="606"/>
      <c r="F24" s="606"/>
      <c r="G24" s="606"/>
      <c r="H24" s="606"/>
      <c r="I24" s="606"/>
      <c r="J24" s="606"/>
      <c r="K24" s="606"/>
      <c r="L24" s="606"/>
      <c r="M24" s="606"/>
      <c r="N24" s="606"/>
      <c r="O24" s="606"/>
      <c r="P24" s="606"/>
      <c r="Q24" s="607"/>
      <c r="R24" s="608" t="s">
        <v>131</v>
      </c>
      <c r="S24" s="609"/>
      <c r="T24" s="609"/>
      <c r="U24" s="609"/>
      <c r="V24" s="609"/>
      <c r="W24" s="609"/>
      <c r="X24" s="609"/>
      <c r="Y24" s="610"/>
      <c r="Z24" s="646" t="s">
        <v>140</v>
      </c>
      <c r="AA24" s="646"/>
      <c r="AB24" s="646"/>
      <c r="AC24" s="646"/>
      <c r="AD24" s="647" t="s">
        <v>242</v>
      </c>
      <c r="AE24" s="647"/>
      <c r="AF24" s="647"/>
      <c r="AG24" s="647"/>
      <c r="AH24" s="647"/>
      <c r="AI24" s="647"/>
      <c r="AJ24" s="647"/>
      <c r="AK24" s="647"/>
      <c r="AL24" s="611" t="s">
        <v>242</v>
      </c>
      <c r="AM24" s="612"/>
      <c r="AN24" s="612"/>
      <c r="AO24" s="648"/>
      <c r="AP24" s="605" t="s">
        <v>298</v>
      </c>
      <c r="AQ24" s="685"/>
      <c r="AR24" s="685"/>
      <c r="AS24" s="685"/>
      <c r="AT24" s="685"/>
      <c r="AU24" s="685"/>
      <c r="AV24" s="685"/>
      <c r="AW24" s="685"/>
      <c r="AX24" s="685"/>
      <c r="AY24" s="685"/>
      <c r="AZ24" s="685"/>
      <c r="BA24" s="685"/>
      <c r="BB24" s="685"/>
      <c r="BC24" s="685"/>
      <c r="BD24" s="685"/>
      <c r="BE24" s="685"/>
      <c r="BF24" s="686"/>
      <c r="BG24" s="608" t="s">
        <v>131</v>
      </c>
      <c r="BH24" s="609"/>
      <c r="BI24" s="609"/>
      <c r="BJ24" s="609"/>
      <c r="BK24" s="609"/>
      <c r="BL24" s="609"/>
      <c r="BM24" s="609"/>
      <c r="BN24" s="610"/>
      <c r="BO24" s="646" t="s">
        <v>131</v>
      </c>
      <c r="BP24" s="646"/>
      <c r="BQ24" s="646"/>
      <c r="BR24" s="646"/>
      <c r="BS24" s="647" t="s">
        <v>131</v>
      </c>
      <c r="BT24" s="647"/>
      <c r="BU24" s="647"/>
      <c r="BV24" s="647"/>
      <c r="BW24" s="647"/>
      <c r="BX24" s="647"/>
      <c r="BY24" s="647"/>
      <c r="BZ24" s="647"/>
      <c r="CA24" s="647"/>
      <c r="CB24" s="687"/>
      <c r="CD24" s="666" t="s">
        <v>299</v>
      </c>
      <c r="CE24" s="667"/>
      <c r="CF24" s="667"/>
      <c r="CG24" s="667"/>
      <c r="CH24" s="667"/>
      <c r="CI24" s="667"/>
      <c r="CJ24" s="667"/>
      <c r="CK24" s="667"/>
      <c r="CL24" s="667"/>
      <c r="CM24" s="667"/>
      <c r="CN24" s="667"/>
      <c r="CO24" s="667"/>
      <c r="CP24" s="667"/>
      <c r="CQ24" s="668"/>
      <c r="CR24" s="663">
        <v>1847506</v>
      </c>
      <c r="CS24" s="664"/>
      <c r="CT24" s="664"/>
      <c r="CU24" s="664"/>
      <c r="CV24" s="664"/>
      <c r="CW24" s="664"/>
      <c r="CX24" s="664"/>
      <c r="CY24" s="689"/>
      <c r="CZ24" s="690">
        <v>27.6</v>
      </c>
      <c r="DA24" s="672"/>
      <c r="DB24" s="672"/>
      <c r="DC24" s="692"/>
      <c r="DD24" s="688">
        <v>1630059</v>
      </c>
      <c r="DE24" s="664"/>
      <c r="DF24" s="664"/>
      <c r="DG24" s="664"/>
      <c r="DH24" s="664"/>
      <c r="DI24" s="664"/>
      <c r="DJ24" s="664"/>
      <c r="DK24" s="689"/>
      <c r="DL24" s="688">
        <v>1579885</v>
      </c>
      <c r="DM24" s="664"/>
      <c r="DN24" s="664"/>
      <c r="DO24" s="664"/>
      <c r="DP24" s="664"/>
      <c r="DQ24" s="664"/>
      <c r="DR24" s="664"/>
      <c r="DS24" s="664"/>
      <c r="DT24" s="664"/>
      <c r="DU24" s="664"/>
      <c r="DV24" s="689"/>
      <c r="DW24" s="690">
        <v>50</v>
      </c>
      <c r="DX24" s="672"/>
      <c r="DY24" s="672"/>
      <c r="DZ24" s="672"/>
      <c r="EA24" s="672"/>
      <c r="EB24" s="672"/>
      <c r="EC24" s="691"/>
    </row>
    <row r="25" spans="2:133" ht="11.25" customHeight="1" x14ac:dyDescent="0.2">
      <c r="B25" s="605" t="s">
        <v>300</v>
      </c>
      <c r="C25" s="606"/>
      <c r="D25" s="606"/>
      <c r="E25" s="606"/>
      <c r="F25" s="606"/>
      <c r="G25" s="606"/>
      <c r="H25" s="606"/>
      <c r="I25" s="606"/>
      <c r="J25" s="606"/>
      <c r="K25" s="606"/>
      <c r="L25" s="606"/>
      <c r="M25" s="606"/>
      <c r="N25" s="606"/>
      <c r="O25" s="606"/>
      <c r="P25" s="606"/>
      <c r="Q25" s="607"/>
      <c r="R25" s="608">
        <v>3983718</v>
      </c>
      <c r="S25" s="609"/>
      <c r="T25" s="609"/>
      <c r="U25" s="609"/>
      <c r="V25" s="609"/>
      <c r="W25" s="609"/>
      <c r="X25" s="609"/>
      <c r="Y25" s="610"/>
      <c r="Z25" s="646">
        <v>52.9</v>
      </c>
      <c r="AA25" s="646"/>
      <c r="AB25" s="646"/>
      <c r="AC25" s="646"/>
      <c r="AD25" s="647">
        <v>3116457</v>
      </c>
      <c r="AE25" s="647"/>
      <c r="AF25" s="647"/>
      <c r="AG25" s="647"/>
      <c r="AH25" s="647"/>
      <c r="AI25" s="647"/>
      <c r="AJ25" s="647"/>
      <c r="AK25" s="647"/>
      <c r="AL25" s="611">
        <v>99.3</v>
      </c>
      <c r="AM25" s="612"/>
      <c r="AN25" s="612"/>
      <c r="AO25" s="648"/>
      <c r="AP25" s="605" t="s">
        <v>301</v>
      </c>
      <c r="AQ25" s="685"/>
      <c r="AR25" s="685"/>
      <c r="AS25" s="685"/>
      <c r="AT25" s="685"/>
      <c r="AU25" s="685"/>
      <c r="AV25" s="685"/>
      <c r="AW25" s="685"/>
      <c r="AX25" s="685"/>
      <c r="AY25" s="685"/>
      <c r="AZ25" s="685"/>
      <c r="BA25" s="685"/>
      <c r="BB25" s="685"/>
      <c r="BC25" s="685"/>
      <c r="BD25" s="685"/>
      <c r="BE25" s="685"/>
      <c r="BF25" s="686"/>
      <c r="BG25" s="608" t="s">
        <v>131</v>
      </c>
      <c r="BH25" s="609"/>
      <c r="BI25" s="609"/>
      <c r="BJ25" s="609"/>
      <c r="BK25" s="609"/>
      <c r="BL25" s="609"/>
      <c r="BM25" s="609"/>
      <c r="BN25" s="610"/>
      <c r="BO25" s="646" t="s">
        <v>131</v>
      </c>
      <c r="BP25" s="646"/>
      <c r="BQ25" s="646"/>
      <c r="BR25" s="646"/>
      <c r="BS25" s="647" t="s">
        <v>131</v>
      </c>
      <c r="BT25" s="647"/>
      <c r="BU25" s="647"/>
      <c r="BV25" s="647"/>
      <c r="BW25" s="647"/>
      <c r="BX25" s="647"/>
      <c r="BY25" s="647"/>
      <c r="BZ25" s="647"/>
      <c r="CA25" s="647"/>
      <c r="CB25" s="687"/>
      <c r="CD25" s="605" t="s">
        <v>302</v>
      </c>
      <c r="CE25" s="606"/>
      <c r="CF25" s="606"/>
      <c r="CG25" s="606"/>
      <c r="CH25" s="606"/>
      <c r="CI25" s="606"/>
      <c r="CJ25" s="606"/>
      <c r="CK25" s="606"/>
      <c r="CL25" s="606"/>
      <c r="CM25" s="606"/>
      <c r="CN25" s="606"/>
      <c r="CO25" s="606"/>
      <c r="CP25" s="606"/>
      <c r="CQ25" s="607"/>
      <c r="CR25" s="608">
        <v>936230</v>
      </c>
      <c r="CS25" s="621"/>
      <c r="CT25" s="621"/>
      <c r="CU25" s="621"/>
      <c r="CV25" s="621"/>
      <c r="CW25" s="621"/>
      <c r="CX25" s="621"/>
      <c r="CY25" s="622"/>
      <c r="CZ25" s="611">
        <v>14</v>
      </c>
      <c r="DA25" s="623"/>
      <c r="DB25" s="623"/>
      <c r="DC25" s="624"/>
      <c r="DD25" s="614">
        <v>849635</v>
      </c>
      <c r="DE25" s="621"/>
      <c r="DF25" s="621"/>
      <c r="DG25" s="621"/>
      <c r="DH25" s="621"/>
      <c r="DI25" s="621"/>
      <c r="DJ25" s="621"/>
      <c r="DK25" s="622"/>
      <c r="DL25" s="614">
        <v>799614</v>
      </c>
      <c r="DM25" s="621"/>
      <c r="DN25" s="621"/>
      <c r="DO25" s="621"/>
      <c r="DP25" s="621"/>
      <c r="DQ25" s="621"/>
      <c r="DR25" s="621"/>
      <c r="DS25" s="621"/>
      <c r="DT25" s="621"/>
      <c r="DU25" s="621"/>
      <c r="DV25" s="622"/>
      <c r="DW25" s="611">
        <v>25.3</v>
      </c>
      <c r="DX25" s="623"/>
      <c r="DY25" s="623"/>
      <c r="DZ25" s="623"/>
      <c r="EA25" s="623"/>
      <c r="EB25" s="623"/>
      <c r="EC25" s="635"/>
    </row>
    <row r="26" spans="2:133" ht="11.25" customHeight="1" x14ac:dyDescent="0.2">
      <c r="B26" s="605" t="s">
        <v>303</v>
      </c>
      <c r="C26" s="606"/>
      <c r="D26" s="606"/>
      <c r="E26" s="606"/>
      <c r="F26" s="606"/>
      <c r="G26" s="606"/>
      <c r="H26" s="606"/>
      <c r="I26" s="606"/>
      <c r="J26" s="606"/>
      <c r="K26" s="606"/>
      <c r="L26" s="606"/>
      <c r="M26" s="606"/>
      <c r="N26" s="606"/>
      <c r="O26" s="606"/>
      <c r="P26" s="606"/>
      <c r="Q26" s="607"/>
      <c r="R26" s="608" t="s">
        <v>131</v>
      </c>
      <c r="S26" s="609"/>
      <c r="T26" s="609"/>
      <c r="U26" s="609"/>
      <c r="V26" s="609"/>
      <c r="W26" s="609"/>
      <c r="X26" s="609"/>
      <c r="Y26" s="610"/>
      <c r="Z26" s="646" t="s">
        <v>242</v>
      </c>
      <c r="AA26" s="646"/>
      <c r="AB26" s="646"/>
      <c r="AC26" s="646"/>
      <c r="AD26" s="647" t="s">
        <v>131</v>
      </c>
      <c r="AE26" s="647"/>
      <c r="AF26" s="647"/>
      <c r="AG26" s="647"/>
      <c r="AH26" s="647"/>
      <c r="AI26" s="647"/>
      <c r="AJ26" s="647"/>
      <c r="AK26" s="647"/>
      <c r="AL26" s="611" t="s">
        <v>131</v>
      </c>
      <c r="AM26" s="612"/>
      <c r="AN26" s="612"/>
      <c r="AO26" s="648"/>
      <c r="AP26" s="605" t="s">
        <v>304</v>
      </c>
      <c r="AQ26" s="685"/>
      <c r="AR26" s="685"/>
      <c r="AS26" s="685"/>
      <c r="AT26" s="685"/>
      <c r="AU26" s="685"/>
      <c r="AV26" s="685"/>
      <c r="AW26" s="685"/>
      <c r="AX26" s="685"/>
      <c r="AY26" s="685"/>
      <c r="AZ26" s="685"/>
      <c r="BA26" s="685"/>
      <c r="BB26" s="685"/>
      <c r="BC26" s="685"/>
      <c r="BD26" s="685"/>
      <c r="BE26" s="685"/>
      <c r="BF26" s="686"/>
      <c r="BG26" s="608" t="s">
        <v>131</v>
      </c>
      <c r="BH26" s="609"/>
      <c r="BI26" s="609"/>
      <c r="BJ26" s="609"/>
      <c r="BK26" s="609"/>
      <c r="BL26" s="609"/>
      <c r="BM26" s="609"/>
      <c r="BN26" s="610"/>
      <c r="BO26" s="646" t="s">
        <v>131</v>
      </c>
      <c r="BP26" s="646"/>
      <c r="BQ26" s="646"/>
      <c r="BR26" s="646"/>
      <c r="BS26" s="647" t="s">
        <v>131</v>
      </c>
      <c r="BT26" s="647"/>
      <c r="BU26" s="647"/>
      <c r="BV26" s="647"/>
      <c r="BW26" s="647"/>
      <c r="BX26" s="647"/>
      <c r="BY26" s="647"/>
      <c r="BZ26" s="647"/>
      <c r="CA26" s="647"/>
      <c r="CB26" s="687"/>
      <c r="CD26" s="605" t="s">
        <v>305</v>
      </c>
      <c r="CE26" s="606"/>
      <c r="CF26" s="606"/>
      <c r="CG26" s="606"/>
      <c r="CH26" s="606"/>
      <c r="CI26" s="606"/>
      <c r="CJ26" s="606"/>
      <c r="CK26" s="606"/>
      <c r="CL26" s="606"/>
      <c r="CM26" s="606"/>
      <c r="CN26" s="606"/>
      <c r="CO26" s="606"/>
      <c r="CP26" s="606"/>
      <c r="CQ26" s="607"/>
      <c r="CR26" s="608">
        <v>471369</v>
      </c>
      <c r="CS26" s="609"/>
      <c r="CT26" s="609"/>
      <c r="CU26" s="609"/>
      <c r="CV26" s="609"/>
      <c r="CW26" s="609"/>
      <c r="CX26" s="609"/>
      <c r="CY26" s="610"/>
      <c r="CZ26" s="611">
        <v>7</v>
      </c>
      <c r="DA26" s="623"/>
      <c r="DB26" s="623"/>
      <c r="DC26" s="624"/>
      <c r="DD26" s="614">
        <v>429236</v>
      </c>
      <c r="DE26" s="609"/>
      <c r="DF26" s="609"/>
      <c r="DG26" s="609"/>
      <c r="DH26" s="609"/>
      <c r="DI26" s="609"/>
      <c r="DJ26" s="609"/>
      <c r="DK26" s="610"/>
      <c r="DL26" s="614" t="s">
        <v>140</v>
      </c>
      <c r="DM26" s="609"/>
      <c r="DN26" s="609"/>
      <c r="DO26" s="609"/>
      <c r="DP26" s="609"/>
      <c r="DQ26" s="609"/>
      <c r="DR26" s="609"/>
      <c r="DS26" s="609"/>
      <c r="DT26" s="609"/>
      <c r="DU26" s="609"/>
      <c r="DV26" s="610"/>
      <c r="DW26" s="611" t="s">
        <v>131</v>
      </c>
      <c r="DX26" s="623"/>
      <c r="DY26" s="623"/>
      <c r="DZ26" s="623"/>
      <c r="EA26" s="623"/>
      <c r="EB26" s="623"/>
      <c r="EC26" s="635"/>
    </row>
    <row r="27" spans="2:133" ht="11.25" customHeight="1" x14ac:dyDescent="0.2">
      <c r="B27" s="605" t="s">
        <v>306</v>
      </c>
      <c r="C27" s="606"/>
      <c r="D27" s="606"/>
      <c r="E27" s="606"/>
      <c r="F27" s="606"/>
      <c r="G27" s="606"/>
      <c r="H27" s="606"/>
      <c r="I27" s="606"/>
      <c r="J27" s="606"/>
      <c r="K27" s="606"/>
      <c r="L27" s="606"/>
      <c r="M27" s="606"/>
      <c r="N27" s="606"/>
      <c r="O27" s="606"/>
      <c r="P27" s="606"/>
      <c r="Q27" s="607"/>
      <c r="R27" s="608">
        <v>2868</v>
      </c>
      <c r="S27" s="609"/>
      <c r="T27" s="609"/>
      <c r="U27" s="609"/>
      <c r="V27" s="609"/>
      <c r="W27" s="609"/>
      <c r="X27" s="609"/>
      <c r="Y27" s="610"/>
      <c r="Z27" s="646">
        <v>0</v>
      </c>
      <c r="AA27" s="646"/>
      <c r="AB27" s="646"/>
      <c r="AC27" s="646"/>
      <c r="AD27" s="647" t="s">
        <v>140</v>
      </c>
      <c r="AE27" s="647"/>
      <c r="AF27" s="647"/>
      <c r="AG27" s="647"/>
      <c r="AH27" s="647"/>
      <c r="AI27" s="647"/>
      <c r="AJ27" s="647"/>
      <c r="AK27" s="647"/>
      <c r="AL27" s="611" t="s">
        <v>140</v>
      </c>
      <c r="AM27" s="612"/>
      <c r="AN27" s="612"/>
      <c r="AO27" s="648"/>
      <c r="AP27" s="605" t="s">
        <v>307</v>
      </c>
      <c r="AQ27" s="606"/>
      <c r="AR27" s="606"/>
      <c r="AS27" s="606"/>
      <c r="AT27" s="606"/>
      <c r="AU27" s="606"/>
      <c r="AV27" s="606"/>
      <c r="AW27" s="606"/>
      <c r="AX27" s="606"/>
      <c r="AY27" s="606"/>
      <c r="AZ27" s="606"/>
      <c r="BA27" s="606"/>
      <c r="BB27" s="606"/>
      <c r="BC27" s="606"/>
      <c r="BD27" s="606"/>
      <c r="BE27" s="606"/>
      <c r="BF27" s="607"/>
      <c r="BG27" s="608">
        <v>380047</v>
      </c>
      <c r="BH27" s="609"/>
      <c r="BI27" s="609"/>
      <c r="BJ27" s="609"/>
      <c r="BK27" s="609"/>
      <c r="BL27" s="609"/>
      <c r="BM27" s="609"/>
      <c r="BN27" s="610"/>
      <c r="BO27" s="646">
        <v>100</v>
      </c>
      <c r="BP27" s="646"/>
      <c r="BQ27" s="646"/>
      <c r="BR27" s="646"/>
      <c r="BS27" s="647">
        <v>47115</v>
      </c>
      <c r="BT27" s="647"/>
      <c r="BU27" s="647"/>
      <c r="BV27" s="647"/>
      <c r="BW27" s="647"/>
      <c r="BX27" s="647"/>
      <c r="BY27" s="647"/>
      <c r="BZ27" s="647"/>
      <c r="CA27" s="647"/>
      <c r="CB27" s="687"/>
      <c r="CD27" s="605" t="s">
        <v>308</v>
      </c>
      <c r="CE27" s="606"/>
      <c r="CF27" s="606"/>
      <c r="CG27" s="606"/>
      <c r="CH27" s="606"/>
      <c r="CI27" s="606"/>
      <c r="CJ27" s="606"/>
      <c r="CK27" s="606"/>
      <c r="CL27" s="606"/>
      <c r="CM27" s="606"/>
      <c r="CN27" s="606"/>
      <c r="CO27" s="606"/>
      <c r="CP27" s="606"/>
      <c r="CQ27" s="607"/>
      <c r="CR27" s="608">
        <v>193308</v>
      </c>
      <c r="CS27" s="621"/>
      <c r="CT27" s="621"/>
      <c r="CU27" s="621"/>
      <c r="CV27" s="621"/>
      <c r="CW27" s="621"/>
      <c r="CX27" s="621"/>
      <c r="CY27" s="622"/>
      <c r="CZ27" s="611">
        <v>2.9</v>
      </c>
      <c r="DA27" s="623"/>
      <c r="DB27" s="623"/>
      <c r="DC27" s="624"/>
      <c r="DD27" s="614">
        <v>62456</v>
      </c>
      <c r="DE27" s="621"/>
      <c r="DF27" s="621"/>
      <c r="DG27" s="621"/>
      <c r="DH27" s="621"/>
      <c r="DI27" s="621"/>
      <c r="DJ27" s="621"/>
      <c r="DK27" s="622"/>
      <c r="DL27" s="614">
        <v>62303</v>
      </c>
      <c r="DM27" s="621"/>
      <c r="DN27" s="621"/>
      <c r="DO27" s="621"/>
      <c r="DP27" s="621"/>
      <c r="DQ27" s="621"/>
      <c r="DR27" s="621"/>
      <c r="DS27" s="621"/>
      <c r="DT27" s="621"/>
      <c r="DU27" s="621"/>
      <c r="DV27" s="622"/>
      <c r="DW27" s="611">
        <v>2</v>
      </c>
      <c r="DX27" s="623"/>
      <c r="DY27" s="623"/>
      <c r="DZ27" s="623"/>
      <c r="EA27" s="623"/>
      <c r="EB27" s="623"/>
      <c r="EC27" s="635"/>
    </row>
    <row r="28" spans="2:133" ht="11.25" customHeight="1" x14ac:dyDescent="0.2">
      <c r="B28" s="605" t="s">
        <v>309</v>
      </c>
      <c r="C28" s="606"/>
      <c r="D28" s="606"/>
      <c r="E28" s="606"/>
      <c r="F28" s="606"/>
      <c r="G28" s="606"/>
      <c r="H28" s="606"/>
      <c r="I28" s="606"/>
      <c r="J28" s="606"/>
      <c r="K28" s="606"/>
      <c r="L28" s="606"/>
      <c r="M28" s="606"/>
      <c r="N28" s="606"/>
      <c r="O28" s="606"/>
      <c r="P28" s="606"/>
      <c r="Q28" s="607"/>
      <c r="R28" s="608">
        <v>74428</v>
      </c>
      <c r="S28" s="609"/>
      <c r="T28" s="609"/>
      <c r="U28" s="609"/>
      <c r="V28" s="609"/>
      <c r="W28" s="609"/>
      <c r="X28" s="609"/>
      <c r="Y28" s="610"/>
      <c r="Z28" s="646">
        <v>1</v>
      </c>
      <c r="AA28" s="646"/>
      <c r="AB28" s="646"/>
      <c r="AC28" s="646"/>
      <c r="AD28" s="647" t="s">
        <v>131</v>
      </c>
      <c r="AE28" s="647"/>
      <c r="AF28" s="647"/>
      <c r="AG28" s="647"/>
      <c r="AH28" s="647"/>
      <c r="AI28" s="647"/>
      <c r="AJ28" s="647"/>
      <c r="AK28" s="647"/>
      <c r="AL28" s="611" t="s">
        <v>140</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310</v>
      </c>
      <c r="CE28" s="606"/>
      <c r="CF28" s="606"/>
      <c r="CG28" s="606"/>
      <c r="CH28" s="606"/>
      <c r="CI28" s="606"/>
      <c r="CJ28" s="606"/>
      <c r="CK28" s="606"/>
      <c r="CL28" s="606"/>
      <c r="CM28" s="606"/>
      <c r="CN28" s="606"/>
      <c r="CO28" s="606"/>
      <c r="CP28" s="606"/>
      <c r="CQ28" s="607"/>
      <c r="CR28" s="608">
        <v>717968</v>
      </c>
      <c r="CS28" s="609"/>
      <c r="CT28" s="609"/>
      <c r="CU28" s="609"/>
      <c r="CV28" s="609"/>
      <c r="CW28" s="609"/>
      <c r="CX28" s="609"/>
      <c r="CY28" s="610"/>
      <c r="CZ28" s="611">
        <v>10.7</v>
      </c>
      <c r="DA28" s="623"/>
      <c r="DB28" s="623"/>
      <c r="DC28" s="624"/>
      <c r="DD28" s="614">
        <v>717968</v>
      </c>
      <c r="DE28" s="609"/>
      <c r="DF28" s="609"/>
      <c r="DG28" s="609"/>
      <c r="DH28" s="609"/>
      <c r="DI28" s="609"/>
      <c r="DJ28" s="609"/>
      <c r="DK28" s="610"/>
      <c r="DL28" s="614">
        <v>717968</v>
      </c>
      <c r="DM28" s="609"/>
      <c r="DN28" s="609"/>
      <c r="DO28" s="609"/>
      <c r="DP28" s="609"/>
      <c r="DQ28" s="609"/>
      <c r="DR28" s="609"/>
      <c r="DS28" s="609"/>
      <c r="DT28" s="609"/>
      <c r="DU28" s="609"/>
      <c r="DV28" s="610"/>
      <c r="DW28" s="611">
        <v>22.7</v>
      </c>
      <c r="DX28" s="623"/>
      <c r="DY28" s="623"/>
      <c r="DZ28" s="623"/>
      <c r="EA28" s="623"/>
      <c r="EB28" s="623"/>
      <c r="EC28" s="635"/>
    </row>
    <row r="29" spans="2:133" ht="11.25" customHeight="1" x14ac:dyDescent="0.2">
      <c r="B29" s="605" t="s">
        <v>311</v>
      </c>
      <c r="C29" s="606"/>
      <c r="D29" s="606"/>
      <c r="E29" s="606"/>
      <c r="F29" s="606"/>
      <c r="G29" s="606"/>
      <c r="H29" s="606"/>
      <c r="I29" s="606"/>
      <c r="J29" s="606"/>
      <c r="K29" s="606"/>
      <c r="L29" s="606"/>
      <c r="M29" s="606"/>
      <c r="N29" s="606"/>
      <c r="O29" s="606"/>
      <c r="P29" s="606"/>
      <c r="Q29" s="607"/>
      <c r="R29" s="608">
        <v>2142</v>
      </c>
      <c r="S29" s="609"/>
      <c r="T29" s="609"/>
      <c r="U29" s="609"/>
      <c r="V29" s="609"/>
      <c r="W29" s="609"/>
      <c r="X29" s="609"/>
      <c r="Y29" s="610"/>
      <c r="Z29" s="646">
        <v>0</v>
      </c>
      <c r="AA29" s="646"/>
      <c r="AB29" s="646"/>
      <c r="AC29" s="646"/>
      <c r="AD29" s="647" t="s">
        <v>242</v>
      </c>
      <c r="AE29" s="647"/>
      <c r="AF29" s="647"/>
      <c r="AG29" s="647"/>
      <c r="AH29" s="647"/>
      <c r="AI29" s="647"/>
      <c r="AJ29" s="647"/>
      <c r="AK29" s="647"/>
      <c r="AL29" s="611" t="s">
        <v>131</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7"/>
      <c r="CD29" s="627" t="s">
        <v>312</v>
      </c>
      <c r="CE29" s="628"/>
      <c r="CF29" s="605" t="s">
        <v>313</v>
      </c>
      <c r="CG29" s="606"/>
      <c r="CH29" s="606"/>
      <c r="CI29" s="606"/>
      <c r="CJ29" s="606"/>
      <c r="CK29" s="606"/>
      <c r="CL29" s="606"/>
      <c r="CM29" s="606"/>
      <c r="CN29" s="606"/>
      <c r="CO29" s="606"/>
      <c r="CP29" s="606"/>
      <c r="CQ29" s="607"/>
      <c r="CR29" s="608">
        <v>717968</v>
      </c>
      <c r="CS29" s="621"/>
      <c r="CT29" s="621"/>
      <c r="CU29" s="621"/>
      <c r="CV29" s="621"/>
      <c r="CW29" s="621"/>
      <c r="CX29" s="621"/>
      <c r="CY29" s="622"/>
      <c r="CZ29" s="611">
        <v>10.7</v>
      </c>
      <c r="DA29" s="623"/>
      <c r="DB29" s="623"/>
      <c r="DC29" s="624"/>
      <c r="DD29" s="614">
        <v>717968</v>
      </c>
      <c r="DE29" s="621"/>
      <c r="DF29" s="621"/>
      <c r="DG29" s="621"/>
      <c r="DH29" s="621"/>
      <c r="DI29" s="621"/>
      <c r="DJ29" s="621"/>
      <c r="DK29" s="622"/>
      <c r="DL29" s="614">
        <v>717968</v>
      </c>
      <c r="DM29" s="621"/>
      <c r="DN29" s="621"/>
      <c r="DO29" s="621"/>
      <c r="DP29" s="621"/>
      <c r="DQ29" s="621"/>
      <c r="DR29" s="621"/>
      <c r="DS29" s="621"/>
      <c r="DT29" s="621"/>
      <c r="DU29" s="621"/>
      <c r="DV29" s="622"/>
      <c r="DW29" s="611">
        <v>22.7</v>
      </c>
      <c r="DX29" s="623"/>
      <c r="DY29" s="623"/>
      <c r="DZ29" s="623"/>
      <c r="EA29" s="623"/>
      <c r="EB29" s="623"/>
      <c r="EC29" s="635"/>
    </row>
    <row r="30" spans="2:133" ht="11.25" customHeight="1" x14ac:dyDescent="0.2">
      <c r="B30" s="605" t="s">
        <v>314</v>
      </c>
      <c r="C30" s="606"/>
      <c r="D30" s="606"/>
      <c r="E30" s="606"/>
      <c r="F30" s="606"/>
      <c r="G30" s="606"/>
      <c r="H30" s="606"/>
      <c r="I30" s="606"/>
      <c r="J30" s="606"/>
      <c r="K30" s="606"/>
      <c r="L30" s="606"/>
      <c r="M30" s="606"/>
      <c r="N30" s="606"/>
      <c r="O30" s="606"/>
      <c r="P30" s="606"/>
      <c r="Q30" s="607"/>
      <c r="R30" s="608">
        <v>1057548</v>
      </c>
      <c r="S30" s="609"/>
      <c r="T30" s="609"/>
      <c r="U30" s="609"/>
      <c r="V30" s="609"/>
      <c r="W30" s="609"/>
      <c r="X30" s="609"/>
      <c r="Y30" s="610"/>
      <c r="Z30" s="646">
        <v>14.1</v>
      </c>
      <c r="AA30" s="646"/>
      <c r="AB30" s="646"/>
      <c r="AC30" s="646"/>
      <c r="AD30" s="647" t="s">
        <v>131</v>
      </c>
      <c r="AE30" s="647"/>
      <c r="AF30" s="647"/>
      <c r="AG30" s="647"/>
      <c r="AH30" s="647"/>
      <c r="AI30" s="647"/>
      <c r="AJ30" s="647"/>
      <c r="AK30" s="647"/>
      <c r="AL30" s="611" t="s">
        <v>131</v>
      </c>
      <c r="AM30" s="612"/>
      <c r="AN30" s="612"/>
      <c r="AO30" s="648"/>
      <c r="AP30" s="660" t="s">
        <v>230</v>
      </c>
      <c r="AQ30" s="661"/>
      <c r="AR30" s="661"/>
      <c r="AS30" s="661"/>
      <c r="AT30" s="661"/>
      <c r="AU30" s="661"/>
      <c r="AV30" s="661"/>
      <c r="AW30" s="661"/>
      <c r="AX30" s="661"/>
      <c r="AY30" s="661"/>
      <c r="AZ30" s="661"/>
      <c r="BA30" s="661"/>
      <c r="BB30" s="661"/>
      <c r="BC30" s="661"/>
      <c r="BD30" s="661"/>
      <c r="BE30" s="661"/>
      <c r="BF30" s="662"/>
      <c r="BG30" s="660" t="s">
        <v>315</v>
      </c>
      <c r="BH30" s="683"/>
      <c r="BI30" s="683"/>
      <c r="BJ30" s="683"/>
      <c r="BK30" s="683"/>
      <c r="BL30" s="683"/>
      <c r="BM30" s="683"/>
      <c r="BN30" s="683"/>
      <c r="BO30" s="683"/>
      <c r="BP30" s="683"/>
      <c r="BQ30" s="684"/>
      <c r="BR30" s="660" t="s">
        <v>316</v>
      </c>
      <c r="BS30" s="683"/>
      <c r="BT30" s="683"/>
      <c r="BU30" s="683"/>
      <c r="BV30" s="683"/>
      <c r="BW30" s="683"/>
      <c r="BX30" s="683"/>
      <c r="BY30" s="683"/>
      <c r="BZ30" s="683"/>
      <c r="CA30" s="683"/>
      <c r="CB30" s="684"/>
      <c r="CD30" s="629"/>
      <c r="CE30" s="630"/>
      <c r="CF30" s="605" t="s">
        <v>317</v>
      </c>
      <c r="CG30" s="606"/>
      <c r="CH30" s="606"/>
      <c r="CI30" s="606"/>
      <c r="CJ30" s="606"/>
      <c r="CK30" s="606"/>
      <c r="CL30" s="606"/>
      <c r="CM30" s="606"/>
      <c r="CN30" s="606"/>
      <c r="CO30" s="606"/>
      <c r="CP30" s="606"/>
      <c r="CQ30" s="607"/>
      <c r="CR30" s="608">
        <v>703885</v>
      </c>
      <c r="CS30" s="609"/>
      <c r="CT30" s="609"/>
      <c r="CU30" s="609"/>
      <c r="CV30" s="609"/>
      <c r="CW30" s="609"/>
      <c r="CX30" s="609"/>
      <c r="CY30" s="610"/>
      <c r="CZ30" s="611">
        <v>10.5</v>
      </c>
      <c r="DA30" s="623"/>
      <c r="DB30" s="623"/>
      <c r="DC30" s="624"/>
      <c r="DD30" s="614">
        <v>703885</v>
      </c>
      <c r="DE30" s="609"/>
      <c r="DF30" s="609"/>
      <c r="DG30" s="609"/>
      <c r="DH30" s="609"/>
      <c r="DI30" s="609"/>
      <c r="DJ30" s="609"/>
      <c r="DK30" s="610"/>
      <c r="DL30" s="614">
        <v>703885</v>
      </c>
      <c r="DM30" s="609"/>
      <c r="DN30" s="609"/>
      <c r="DO30" s="609"/>
      <c r="DP30" s="609"/>
      <c r="DQ30" s="609"/>
      <c r="DR30" s="609"/>
      <c r="DS30" s="609"/>
      <c r="DT30" s="609"/>
      <c r="DU30" s="609"/>
      <c r="DV30" s="610"/>
      <c r="DW30" s="611">
        <v>22.3</v>
      </c>
      <c r="DX30" s="623"/>
      <c r="DY30" s="623"/>
      <c r="DZ30" s="623"/>
      <c r="EA30" s="623"/>
      <c r="EB30" s="623"/>
      <c r="EC30" s="635"/>
    </row>
    <row r="31" spans="2:133" ht="11.25" customHeight="1" x14ac:dyDescent="0.2">
      <c r="B31" s="675" t="s">
        <v>318</v>
      </c>
      <c r="C31" s="676"/>
      <c r="D31" s="676"/>
      <c r="E31" s="676"/>
      <c r="F31" s="676"/>
      <c r="G31" s="676"/>
      <c r="H31" s="676"/>
      <c r="I31" s="676"/>
      <c r="J31" s="676"/>
      <c r="K31" s="676"/>
      <c r="L31" s="676"/>
      <c r="M31" s="676"/>
      <c r="N31" s="676"/>
      <c r="O31" s="676"/>
      <c r="P31" s="676"/>
      <c r="Q31" s="677"/>
      <c r="R31" s="608" t="s">
        <v>131</v>
      </c>
      <c r="S31" s="609"/>
      <c r="T31" s="609"/>
      <c r="U31" s="609"/>
      <c r="V31" s="609"/>
      <c r="W31" s="609"/>
      <c r="X31" s="609"/>
      <c r="Y31" s="610"/>
      <c r="Z31" s="646" t="s">
        <v>131</v>
      </c>
      <c r="AA31" s="646"/>
      <c r="AB31" s="646"/>
      <c r="AC31" s="646"/>
      <c r="AD31" s="647" t="s">
        <v>131</v>
      </c>
      <c r="AE31" s="647"/>
      <c r="AF31" s="647"/>
      <c r="AG31" s="647"/>
      <c r="AH31" s="647"/>
      <c r="AI31" s="647"/>
      <c r="AJ31" s="647"/>
      <c r="AK31" s="647"/>
      <c r="AL31" s="611" t="s">
        <v>242</v>
      </c>
      <c r="AM31" s="612"/>
      <c r="AN31" s="612"/>
      <c r="AO31" s="648"/>
      <c r="AP31" s="678" t="s">
        <v>319</v>
      </c>
      <c r="AQ31" s="679"/>
      <c r="AR31" s="679"/>
      <c r="AS31" s="679"/>
      <c r="AT31" s="680" t="s">
        <v>320</v>
      </c>
      <c r="AU31" s="212"/>
      <c r="AV31" s="212"/>
      <c r="AW31" s="212"/>
      <c r="AX31" s="666" t="s">
        <v>192</v>
      </c>
      <c r="AY31" s="667"/>
      <c r="AZ31" s="667"/>
      <c r="BA31" s="667"/>
      <c r="BB31" s="667"/>
      <c r="BC31" s="667"/>
      <c r="BD31" s="667"/>
      <c r="BE31" s="667"/>
      <c r="BF31" s="668"/>
      <c r="BG31" s="670">
        <v>100</v>
      </c>
      <c r="BH31" s="671"/>
      <c r="BI31" s="671"/>
      <c r="BJ31" s="671"/>
      <c r="BK31" s="671"/>
      <c r="BL31" s="671"/>
      <c r="BM31" s="672">
        <v>99.8</v>
      </c>
      <c r="BN31" s="671"/>
      <c r="BO31" s="671"/>
      <c r="BP31" s="671"/>
      <c r="BQ31" s="673"/>
      <c r="BR31" s="670">
        <v>100</v>
      </c>
      <c r="BS31" s="671"/>
      <c r="BT31" s="671"/>
      <c r="BU31" s="671"/>
      <c r="BV31" s="671"/>
      <c r="BW31" s="671"/>
      <c r="BX31" s="672">
        <v>99.7</v>
      </c>
      <c r="BY31" s="671"/>
      <c r="BZ31" s="671"/>
      <c r="CA31" s="671"/>
      <c r="CB31" s="673"/>
      <c r="CD31" s="629"/>
      <c r="CE31" s="630"/>
      <c r="CF31" s="605" t="s">
        <v>321</v>
      </c>
      <c r="CG31" s="606"/>
      <c r="CH31" s="606"/>
      <c r="CI31" s="606"/>
      <c r="CJ31" s="606"/>
      <c r="CK31" s="606"/>
      <c r="CL31" s="606"/>
      <c r="CM31" s="606"/>
      <c r="CN31" s="606"/>
      <c r="CO31" s="606"/>
      <c r="CP31" s="606"/>
      <c r="CQ31" s="607"/>
      <c r="CR31" s="608">
        <v>14083</v>
      </c>
      <c r="CS31" s="621"/>
      <c r="CT31" s="621"/>
      <c r="CU31" s="621"/>
      <c r="CV31" s="621"/>
      <c r="CW31" s="621"/>
      <c r="CX31" s="621"/>
      <c r="CY31" s="622"/>
      <c r="CZ31" s="611">
        <v>0.2</v>
      </c>
      <c r="DA31" s="623"/>
      <c r="DB31" s="623"/>
      <c r="DC31" s="624"/>
      <c r="DD31" s="614">
        <v>14083</v>
      </c>
      <c r="DE31" s="621"/>
      <c r="DF31" s="621"/>
      <c r="DG31" s="621"/>
      <c r="DH31" s="621"/>
      <c r="DI31" s="621"/>
      <c r="DJ31" s="621"/>
      <c r="DK31" s="622"/>
      <c r="DL31" s="614">
        <v>14083</v>
      </c>
      <c r="DM31" s="621"/>
      <c r="DN31" s="621"/>
      <c r="DO31" s="621"/>
      <c r="DP31" s="621"/>
      <c r="DQ31" s="621"/>
      <c r="DR31" s="621"/>
      <c r="DS31" s="621"/>
      <c r="DT31" s="621"/>
      <c r="DU31" s="621"/>
      <c r="DV31" s="622"/>
      <c r="DW31" s="611">
        <v>0.4</v>
      </c>
      <c r="DX31" s="623"/>
      <c r="DY31" s="623"/>
      <c r="DZ31" s="623"/>
      <c r="EA31" s="623"/>
      <c r="EB31" s="623"/>
      <c r="EC31" s="635"/>
    </row>
    <row r="32" spans="2:133" ht="11.25" customHeight="1" x14ac:dyDescent="0.2">
      <c r="B32" s="605" t="s">
        <v>322</v>
      </c>
      <c r="C32" s="606"/>
      <c r="D32" s="606"/>
      <c r="E32" s="606"/>
      <c r="F32" s="606"/>
      <c r="G32" s="606"/>
      <c r="H32" s="606"/>
      <c r="I32" s="606"/>
      <c r="J32" s="606"/>
      <c r="K32" s="606"/>
      <c r="L32" s="606"/>
      <c r="M32" s="606"/>
      <c r="N32" s="606"/>
      <c r="O32" s="606"/>
      <c r="P32" s="606"/>
      <c r="Q32" s="607"/>
      <c r="R32" s="608">
        <v>804440</v>
      </c>
      <c r="S32" s="609"/>
      <c r="T32" s="609"/>
      <c r="U32" s="609"/>
      <c r="V32" s="609"/>
      <c r="W32" s="609"/>
      <c r="X32" s="609"/>
      <c r="Y32" s="610"/>
      <c r="Z32" s="646">
        <v>10.7</v>
      </c>
      <c r="AA32" s="646"/>
      <c r="AB32" s="646"/>
      <c r="AC32" s="646"/>
      <c r="AD32" s="647" t="s">
        <v>131</v>
      </c>
      <c r="AE32" s="647"/>
      <c r="AF32" s="647"/>
      <c r="AG32" s="647"/>
      <c r="AH32" s="647"/>
      <c r="AI32" s="647"/>
      <c r="AJ32" s="647"/>
      <c r="AK32" s="647"/>
      <c r="AL32" s="611" t="s">
        <v>242</v>
      </c>
      <c r="AM32" s="612"/>
      <c r="AN32" s="612"/>
      <c r="AO32" s="648"/>
      <c r="AP32" s="649"/>
      <c r="AQ32" s="650"/>
      <c r="AR32" s="650"/>
      <c r="AS32" s="650"/>
      <c r="AT32" s="681"/>
      <c r="AU32" s="208" t="s">
        <v>323</v>
      </c>
      <c r="AX32" s="605" t="s">
        <v>324</v>
      </c>
      <c r="AY32" s="606"/>
      <c r="AZ32" s="606"/>
      <c r="BA32" s="606"/>
      <c r="BB32" s="606"/>
      <c r="BC32" s="606"/>
      <c r="BD32" s="606"/>
      <c r="BE32" s="606"/>
      <c r="BF32" s="607"/>
      <c r="BG32" s="674">
        <v>100</v>
      </c>
      <c r="BH32" s="621"/>
      <c r="BI32" s="621"/>
      <c r="BJ32" s="621"/>
      <c r="BK32" s="621"/>
      <c r="BL32" s="621"/>
      <c r="BM32" s="612">
        <v>99.6</v>
      </c>
      <c r="BN32" s="621"/>
      <c r="BO32" s="621"/>
      <c r="BP32" s="621"/>
      <c r="BQ32" s="644"/>
      <c r="BR32" s="674">
        <v>100</v>
      </c>
      <c r="BS32" s="621"/>
      <c r="BT32" s="621"/>
      <c r="BU32" s="621"/>
      <c r="BV32" s="621"/>
      <c r="BW32" s="621"/>
      <c r="BX32" s="612">
        <v>99.2</v>
      </c>
      <c r="BY32" s="621"/>
      <c r="BZ32" s="621"/>
      <c r="CA32" s="621"/>
      <c r="CB32" s="644"/>
      <c r="CD32" s="631"/>
      <c r="CE32" s="632"/>
      <c r="CF32" s="605" t="s">
        <v>325</v>
      </c>
      <c r="CG32" s="606"/>
      <c r="CH32" s="606"/>
      <c r="CI32" s="606"/>
      <c r="CJ32" s="606"/>
      <c r="CK32" s="606"/>
      <c r="CL32" s="606"/>
      <c r="CM32" s="606"/>
      <c r="CN32" s="606"/>
      <c r="CO32" s="606"/>
      <c r="CP32" s="606"/>
      <c r="CQ32" s="607"/>
      <c r="CR32" s="608" t="s">
        <v>131</v>
      </c>
      <c r="CS32" s="609"/>
      <c r="CT32" s="609"/>
      <c r="CU32" s="609"/>
      <c r="CV32" s="609"/>
      <c r="CW32" s="609"/>
      <c r="CX32" s="609"/>
      <c r="CY32" s="610"/>
      <c r="CZ32" s="611" t="s">
        <v>131</v>
      </c>
      <c r="DA32" s="623"/>
      <c r="DB32" s="623"/>
      <c r="DC32" s="624"/>
      <c r="DD32" s="614" t="s">
        <v>242</v>
      </c>
      <c r="DE32" s="609"/>
      <c r="DF32" s="609"/>
      <c r="DG32" s="609"/>
      <c r="DH32" s="609"/>
      <c r="DI32" s="609"/>
      <c r="DJ32" s="609"/>
      <c r="DK32" s="610"/>
      <c r="DL32" s="614" t="s">
        <v>131</v>
      </c>
      <c r="DM32" s="609"/>
      <c r="DN32" s="609"/>
      <c r="DO32" s="609"/>
      <c r="DP32" s="609"/>
      <c r="DQ32" s="609"/>
      <c r="DR32" s="609"/>
      <c r="DS32" s="609"/>
      <c r="DT32" s="609"/>
      <c r="DU32" s="609"/>
      <c r="DV32" s="610"/>
      <c r="DW32" s="611" t="s">
        <v>131</v>
      </c>
      <c r="DX32" s="623"/>
      <c r="DY32" s="623"/>
      <c r="DZ32" s="623"/>
      <c r="EA32" s="623"/>
      <c r="EB32" s="623"/>
      <c r="EC32" s="635"/>
    </row>
    <row r="33" spans="2:133" ht="11.25" customHeight="1" x14ac:dyDescent="0.2">
      <c r="B33" s="605" t="s">
        <v>326</v>
      </c>
      <c r="C33" s="606"/>
      <c r="D33" s="606"/>
      <c r="E33" s="606"/>
      <c r="F33" s="606"/>
      <c r="G33" s="606"/>
      <c r="H33" s="606"/>
      <c r="I33" s="606"/>
      <c r="J33" s="606"/>
      <c r="K33" s="606"/>
      <c r="L33" s="606"/>
      <c r="M33" s="606"/>
      <c r="N33" s="606"/>
      <c r="O33" s="606"/>
      <c r="P33" s="606"/>
      <c r="Q33" s="607"/>
      <c r="R33" s="608">
        <v>45146</v>
      </c>
      <c r="S33" s="609"/>
      <c r="T33" s="609"/>
      <c r="U33" s="609"/>
      <c r="V33" s="609"/>
      <c r="W33" s="609"/>
      <c r="X33" s="609"/>
      <c r="Y33" s="610"/>
      <c r="Z33" s="646">
        <v>0.6</v>
      </c>
      <c r="AA33" s="646"/>
      <c r="AB33" s="646"/>
      <c r="AC33" s="646"/>
      <c r="AD33" s="647">
        <v>18467</v>
      </c>
      <c r="AE33" s="647"/>
      <c r="AF33" s="647"/>
      <c r="AG33" s="647"/>
      <c r="AH33" s="647"/>
      <c r="AI33" s="647"/>
      <c r="AJ33" s="647"/>
      <c r="AK33" s="647"/>
      <c r="AL33" s="611">
        <v>0.6</v>
      </c>
      <c r="AM33" s="612"/>
      <c r="AN33" s="612"/>
      <c r="AO33" s="648"/>
      <c r="AP33" s="651"/>
      <c r="AQ33" s="652"/>
      <c r="AR33" s="652"/>
      <c r="AS33" s="652"/>
      <c r="AT33" s="682"/>
      <c r="AU33" s="213"/>
      <c r="AV33" s="213"/>
      <c r="AW33" s="213"/>
      <c r="AX33" s="589" t="s">
        <v>327</v>
      </c>
      <c r="AY33" s="590"/>
      <c r="AZ33" s="590"/>
      <c r="BA33" s="590"/>
      <c r="BB33" s="590"/>
      <c r="BC33" s="590"/>
      <c r="BD33" s="590"/>
      <c r="BE33" s="590"/>
      <c r="BF33" s="591"/>
      <c r="BG33" s="669">
        <v>100</v>
      </c>
      <c r="BH33" s="593"/>
      <c r="BI33" s="593"/>
      <c r="BJ33" s="593"/>
      <c r="BK33" s="593"/>
      <c r="BL33" s="593"/>
      <c r="BM33" s="639">
        <v>99.9</v>
      </c>
      <c r="BN33" s="593"/>
      <c r="BO33" s="593"/>
      <c r="BP33" s="593"/>
      <c r="BQ33" s="656"/>
      <c r="BR33" s="669">
        <v>100</v>
      </c>
      <c r="BS33" s="593"/>
      <c r="BT33" s="593"/>
      <c r="BU33" s="593"/>
      <c r="BV33" s="593"/>
      <c r="BW33" s="593"/>
      <c r="BX33" s="639">
        <v>99.8</v>
      </c>
      <c r="BY33" s="593"/>
      <c r="BZ33" s="593"/>
      <c r="CA33" s="593"/>
      <c r="CB33" s="656"/>
      <c r="CD33" s="605" t="s">
        <v>328</v>
      </c>
      <c r="CE33" s="606"/>
      <c r="CF33" s="606"/>
      <c r="CG33" s="606"/>
      <c r="CH33" s="606"/>
      <c r="CI33" s="606"/>
      <c r="CJ33" s="606"/>
      <c r="CK33" s="606"/>
      <c r="CL33" s="606"/>
      <c r="CM33" s="606"/>
      <c r="CN33" s="606"/>
      <c r="CO33" s="606"/>
      <c r="CP33" s="606"/>
      <c r="CQ33" s="607"/>
      <c r="CR33" s="608">
        <v>2412195</v>
      </c>
      <c r="CS33" s="621"/>
      <c r="CT33" s="621"/>
      <c r="CU33" s="621"/>
      <c r="CV33" s="621"/>
      <c r="CW33" s="621"/>
      <c r="CX33" s="621"/>
      <c r="CY33" s="622"/>
      <c r="CZ33" s="611">
        <v>36</v>
      </c>
      <c r="DA33" s="623"/>
      <c r="DB33" s="623"/>
      <c r="DC33" s="624"/>
      <c r="DD33" s="614">
        <v>1701479</v>
      </c>
      <c r="DE33" s="621"/>
      <c r="DF33" s="621"/>
      <c r="DG33" s="621"/>
      <c r="DH33" s="621"/>
      <c r="DI33" s="621"/>
      <c r="DJ33" s="621"/>
      <c r="DK33" s="622"/>
      <c r="DL33" s="614">
        <v>962919</v>
      </c>
      <c r="DM33" s="621"/>
      <c r="DN33" s="621"/>
      <c r="DO33" s="621"/>
      <c r="DP33" s="621"/>
      <c r="DQ33" s="621"/>
      <c r="DR33" s="621"/>
      <c r="DS33" s="621"/>
      <c r="DT33" s="621"/>
      <c r="DU33" s="621"/>
      <c r="DV33" s="622"/>
      <c r="DW33" s="611">
        <v>30.4</v>
      </c>
      <c r="DX33" s="623"/>
      <c r="DY33" s="623"/>
      <c r="DZ33" s="623"/>
      <c r="EA33" s="623"/>
      <c r="EB33" s="623"/>
      <c r="EC33" s="635"/>
    </row>
    <row r="34" spans="2:133" ht="11.25" customHeight="1" x14ac:dyDescent="0.2">
      <c r="B34" s="605" t="s">
        <v>329</v>
      </c>
      <c r="C34" s="606"/>
      <c r="D34" s="606"/>
      <c r="E34" s="606"/>
      <c r="F34" s="606"/>
      <c r="G34" s="606"/>
      <c r="H34" s="606"/>
      <c r="I34" s="606"/>
      <c r="J34" s="606"/>
      <c r="K34" s="606"/>
      <c r="L34" s="606"/>
      <c r="M34" s="606"/>
      <c r="N34" s="606"/>
      <c r="O34" s="606"/>
      <c r="P34" s="606"/>
      <c r="Q34" s="607"/>
      <c r="R34" s="608">
        <v>302164</v>
      </c>
      <c r="S34" s="609"/>
      <c r="T34" s="609"/>
      <c r="U34" s="609"/>
      <c r="V34" s="609"/>
      <c r="W34" s="609"/>
      <c r="X34" s="609"/>
      <c r="Y34" s="610"/>
      <c r="Z34" s="646">
        <v>4</v>
      </c>
      <c r="AA34" s="646"/>
      <c r="AB34" s="646"/>
      <c r="AC34" s="646"/>
      <c r="AD34" s="647" t="s">
        <v>242</v>
      </c>
      <c r="AE34" s="647"/>
      <c r="AF34" s="647"/>
      <c r="AG34" s="647"/>
      <c r="AH34" s="647"/>
      <c r="AI34" s="647"/>
      <c r="AJ34" s="647"/>
      <c r="AK34" s="647"/>
      <c r="AL34" s="611" t="s">
        <v>131</v>
      </c>
      <c r="AM34" s="612"/>
      <c r="AN34" s="612"/>
      <c r="AO34" s="648"/>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5" t="s">
        <v>330</v>
      </c>
      <c r="CE34" s="606"/>
      <c r="CF34" s="606"/>
      <c r="CG34" s="606"/>
      <c r="CH34" s="606"/>
      <c r="CI34" s="606"/>
      <c r="CJ34" s="606"/>
      <c r="CK34" s="606"/>
      <c r="CL34" s="606"/>
      <c r="CM34" s="606"/>
      <c r="CN34" s="606"/>
      <c r="CO34" s="606"/>
      <c r="CP34" s="606"/>
      <c r="CQ34" s="607"/>
      <c r="CR34" s="608">
        <v>1132238</v>
      </c>
      <c r="CS34" s="609"/>
      <c r="CT34" s="609"/>
      <c r="CU34" s="609"/>
      <c r="CV34" s="609"/>
      <c r="CW34" s="609"/>
      <c r="CX34" s="609"/>
      <c r="CY34" s="610"/>
      <c r="CZ34" s="611">
        <v>16.899999999999999</v>
      </c>
      <c r="DA34" s="623"/>
      <c r="DB34" s="623"/>
      <c r="DC34" s="624"/>
      <c r="DD34" s="614">
        <v>748242</v>
      </c>
      <c r="DE34" s="609"/>
      <c r="DF34" s="609"/>
      <c r="DG34" s="609"/>
      <c r="DH34" s="609"/>
      <c r="DI34" s="609"/>
      <c r="DJ34" s="609"/>
      <c r="DK34" s="610"/>
      <c r="DL34" s="614">
        <v>413799</v>
      </c>
      <c r="DM34" s="609"/>
      <c r="DN34" s="609"/>
      <c r="DO34" s="609"/>
      <c r="DP34" s="609"/>
      <c r="DQ34" s="609"/>
      <c r="DR34" s="609"/>
      <c r="DS34" s="609"/>
      <c r="DT34" s="609"/>
      <c r="DU34" s="609"/>
      <c r="DV34" s="610"/>
      <c r="DW34" s="611">
        <v>13.1</v>
      </c>
      <c r="DX34" s="623"/>
      <c r="DY34" s="623"/>
      <c r="DZ34" s="623"/>
      <c r="EA34" s="623"/>
      <c r="EB34" s="623"/>
      <c r="EC34" s="635"/>
    </row>
    <row r="35" spans="2:133" ht="11.25" customHeight="1" x14ac:dyDescent="0.2">
      <c r="B35" s="605" t="s">
        <v>331</v>
      </c>
      <c r="C35" s="606"/>
      <c r="D35" s="606"/>
      <c r="E35" s="606"/>
      <c r="F35" s="606"/>
      <c r="G35" s="606"/>
      <c r="H35" s="606"/>
      <c r="I35" s="606"/>
      <c r="J35" s="606"/>
      <c r="K35" s="606"/>
      <c r="L35" s="606"/>
      <c r="M35" s="606"/>
      <c r="N35" s="606"/>
      <c r="O35" s="606"/>
      <c r="P35" s="606"/>
      <c r="Q35" s="607"/>
      <c r="R35" s="608">
        <v>358790</v>
      </c>
      <c r="S35" s="609"/>
      <c r="T35" s="609"/>
      <c r="U35" s="609"/>
      <c r="V35" s="609"/>
      <c r="W35" s="609"/>
      <c r="X35" s="609"/>
      <c r="Y35" s="610"/>
      <c r="Z35" s="646">
        <v>4.8</v>
      </c>
      <c r="AA35" s="646"/>
      <c r="AB35" s="646"/>
      <c r="AC35" s="646"/>
      <c r="AD35" s="647" t="s">
        <v>140</v>
      </c>
      <c r="AE35" s="647"/>
      <c r="AF35" s="647"/>
      <c r="AG35" s="647"/>
      <c r="AH35" s="647"/>
      <c r="AI35" s="647"/>
      <c r="AJ35" s="647"/>
      <c r="AK35" s="647"/>
      <c r="AL35" s="611" t="s">
        <v>131</v>
      </c>
      <c r="AM35" s="612"/>
      <c r="AN35" s="612"/>
      <c r="AO35" s="648"/>
      <c r="AP35" s="216"/>
      <c r="AQ35" s="660" t="s">
        <v>332</v>
      </c>
      <c r="AR35" s="661"/>
      <c r="AS35" s="661"/>
      <c r="AT35" s="661"/>
      <c r="AU35" s="661"/>
      <c r="AV35" s="661"/>
      <c r="AW35" s="661"/>
      <c r="AX35" s="661"/>
      <c r="AY35" s="661"/>
      <c r="AZ35" s="661"/>
      <c r="BA35" s="661"/>
      <c r="BB35" s="661"/>
      <c r="BC35" s="661"/>
      <c r="BD35" s="661"/>
      <c r="BE35" s="661"/>
      <c r="BF35" s="662"/>
      <c r="BG35" s="660" t="s">
        <v>333</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334</v>
      </c>
      <c r="CE35" s="606"/>
      <c r="CF35" s="606"/>
      <c r="CG35" s="606"/>
      <c r="CH35" s="606"/>
      <c r="CI35" s="606"/>
      <c r="CJ35" s="606"/>
      <c r="CK35" s="606"/>
      <c r="CL35" s="606"/>
      <c r="CM35" s="606"/>
      <c r="CN35" s="606"/>
      <c r="CO35" s="606"/>
      <c r="CP35" s="606"/>
      <c r="CQ35" s="607"/>
      <c r="CR35" s="608">
        <v>68789</v>
      </c>
      <c r="CS35" s="621"/>
      <c r="CT35" s="621"/>
      <c r="CU35" s="621"/>
      <c r="CV35" s="621"/>
      <c r="CW35" s="621"/>
      <c r="CX35" s="621"/>
      <c r="CY35" s="622"/>
      <c r="CZ35" s="611">
        <v>1</v>
      </c>
      <c r="DA35" s="623"/>
      <c r="DB35" s="623"/>
      <c r="DC35" s="624"/>
      <c r="DD35" s="614">
        <v>61520</v>
      </c>
      <c r="DE35" s="621"/>
      <c r="DF35" s="621"/>
      <c r="DG35" s="621"/>
      <c r="DH35" s="621"/>
      <c r="DI35" s="621"/>
      <c r="DJ35" s="621"/>
      <c r="DK35" s="622"/>
      <c r="DL35" s="614">
        <v>61520</v>
      </c>
      <c r="DM35" s="621"/>
      <c r="DN35" s="621"/>
      <c r="DO35" s="621"/>
      <c r="DP35" s="621"/>
      <c r="DQ35" s="621"/>
      <c r="DR35" s="621"/>
      <c r="DS35" s="621"/>
      <c r="DT35" s="621"/>
      <c r="DU35" s="621"/>
      <c r="DV35" s="622"/>
      <c r="DW35" s="611">
        <v>1.9</v>
      </c>
      <c r="DX35" s="623"/>
      <c r="DY35" s="623"/>
      <c r="DZ35" s="623"/>
      <c r="EA35" s="623"/>
      <c r="EB35" s="623"/>
      <c r="EC35" s="635"/>
    </row>
    <row r="36" spans="2:133" ht="11.25" customHeight="1" x14ac:dyDescent="0.2">
      <c r="B36" s="605" t="s">
        <v>335</v>
      </c>
      <c r="C36" s="606"/>
      <c r="D36" s="606"/>
      <c r="E36" s="606"/>
      <c r="F36" s="606"/>
      <c r="G36" s="606"/>
      <c r="H36" s="606"/>
      <c r="I36" s="606"/>
      <c r="J36" s="606"/>
      <c r="K36" s="606"/>
      <c r="L36" s="606"/>
      <c r="M36" s="606"/>
      <c r="N36" s="606"/>
      <c r="O36" s="606"/>
      <c r="P36" s="606"/>
      <c r="Q36" s="607"/>
      <c r="R36" s="608">
        <v>235123</v>
      </c>
      <c r="S36" s="609"/>
      <c r="T36" s="609"/>
      <c r="U36" s="609"/>
      <c r="V36" s="609"/>
      <c r="W36" s="609"/>
      <c r="X36" s="609"/>
      <c r="Y36" s="610"/>
      <c r="Z36" s="646">
        <v>3.1</v>
      </c>
      <c r="AA36" s="646"/>
      <c r="AB36" s="646"/>
      <c r="AC36" s="646"/>
      <c r="AD36" s="647" t="s">
        <v>140</v>
      </c>
      <c r="AE36" s="647"/>
      <c r="AF36" s="647"/>
      <c r="AG36" s="647"/>
      <c r="AH36" s="647"/>
      <c r="AI36" s="647"/>
      <c r="AJ36" s="647"/>
      <c r="AK36" s="647"/>
      <c r="AL36" s="611" t="s">
        <v>131</v>
      </c>
      <c r="AM36" s="612"/>
      <c r="AN36" s="612"/>
      <c r="AO36" s="648"/>
      <c r="AP36" s="216"/>
      <c r="AQ36" s="657" t="s">
        <v>336</v>
      </c>
      <c r="AR36" s="658"/>
      <c r="AS36" s="658"/>
      <c r="AT36" s="658"/>
      <c r="AU36" s="658"/>
      <c r="AV36" s="658"/>
      <c r="AW36" s="658"/>
      <c r="AX36" s="658"/>
      <c r="AY36" s="659"/>
      <c r="AZ36" s="663">
        <v>409919</v>
      </c>
      <c r="BA36" s="664"/>
      <c r="BB36" s="664"/>
      <c r="BC36" s="664"/>
      <c r="BD36" s="664"/>
      <c r="BE36" s="664"/>
      <c r="BF36" s="665"/>
      <c r="BG36" s="666" t="s">
        <v>337</v>
      </c>
      <c r="BH36" s="667"/>
      <c r="BI36" s="667"/>
      <c r="BJ36" s="667"/>
      <c r="BK36" s="667"/>
      <c r="BL36" s="667"/>
      <c r="BM36" s="667"/>
      <c r="BN36" s="667"/>
      <c r="BO36" s="667"/>
      <c r="BP36" s="667"/>
      <c r="BQ36" s="667"/>
      <c r="BR36" s="667"/>
      <c r="BS36" s="667"/>
      <c r="BT36" s="667"/>
      <c r="BU36" s="668"/>
      <c r="BV36" s="663">
        <v>2399</v>
      </c>
      <c r="BW36" s="664"/>
      <c r="BX36" s="664"/>
      <c r="BY36" s="664"/>
      <c r="BZ36" s="664"/>
      <c r="CA36" s="664"/>
      <c r="CB36" s="665"/>
      <c r="CD36" s="605" t="s">
        <v>338</v>
      </c>
      <c r="CE36" s="606"/>
      <c r="CF36" s="606"/>
      <c r="CG36" s="606"/>
      <c r="CH36" s="606"/>
      <c r="CI36" s="606"/>
      <c r="CJ36" s="606"/>
      <c r="CK36" s="606"/>
      <c r="CL36" s="606"/>
      <c r="CM36" s="606"/>
      <c r="CN36" s="606"/>
      <c r="CO36" s="606"/>
      <c r="CP36" s="606"/>
      <c r="CQ36" s="607"/>
      <c r="CR36" s="608">
        <v>720685</v>
      </c>
      <c r="CS36" s="609"/>
      <c r="CT36" s="609"/>
      <c r="CU36" s="609"/>
      <c r="CV36" s="609"/>
      <c r="CW36" s="609"/>
      <c r="CX36" s="609"/>
      <c r="CY36" s="610"/>
      <c r="CZ36" s="611">
        <v>10.8</v>
      </c>
      <c r="DA36" s="623"/>
      <c r="DB36" s="623"/>
      <c r="DC36" s="624"/>
      <c r="DD36" s="614">
        <v>573167</v>
      </c>
      <c r="DE36" s="609"/>
      <c r="DF36" s="609"/>
      <c r="DG36" s="609"/>
      <c r="DH36" s="609"/>
      <c r="DI36" s="609"/>
      <c r="DJ36" s="609"/>
      <c r="DK36" s="610"/>
      <c r="DL36" s="614">
        <v>323286</v>
      </c>
      <c r="DM36" s="609"/>
      <c r="DN36" s="609"/>
      <c r="DO36" s="609"/>
      <c r="DP36" s="609"/>
      <c r="DQ36" s="609"/>
      <c r="DR36" s="609"/>
      <c r="DS36" s="609"/>
      <c r="DT36" s="609"/>
      <c r="DU36" s="609"/>
      <c r="DV36" s="610"/>
      <c r="DW36" s="611">
        <v>10.199999999999999</v>
      </c>
      <c r="DX36" s="623"/>
      <c r="DY36" s="623"/>
      <c r="DZ36" s="623"/>
      <c r="EA36" s="623"/>
      <c r="EB36" s="623"/>
      <c r="EC36" s="635"/>
    </row>
    <row r="37" spans="2:133" ht="11.25" customHeight="1" x14ac:dyDescent="0.2">
      <c r="B37" s="605" t="s">
        <v>339</v>
      </c>
      <c r="C37" s="606"/>
      <c r="D37" s="606"/>
      <c r="E37" s="606"/>
      <c r="F37" s="606"/>
      <c r="G37" s="606"/>
      <c r="H37" s="606"/>
      <c r="I37" s="606"/>
      <c r="J37" s="606"/>
      <c r="K37" s="606"/>
      <c r="L37" s="606"/>
      <c r="M37" s="606"/>
      <c r="N37" s="606"/>
      <c r="O37" s="606"/>
      <c r="P37" s="606"/>
      <c r="Q37" s="607"/>
      <c r="R37" s="608">
        <v>90953</v>
      </c>
      <c r="S37" s="609"/>
      <c r="T37" s="609"/>
      <c r="U37" s="609"/>
      <c r="V37" s="609"/>
      <c r="W37" s="609"/>
      <c r="X37" s="609"/>
      <c r="Y37" s="610"/>
      <c r="Z37" s="646">
        <v>1.2</v>
      </c>
      <c r="AA37" s="646"/>
      <c r="AB37" s="646"/>
      <c r="AC37" s="646"/>
      <c r="AD37" s="647">
        <v>2830</v>
      </c>
      <c r="AE37" s="647"/>
      <c r="AF37" s="647"/>
      <c r="AG37" s="647"/>
      <c r="AH37" s="647"/>
      <c r="AI37" s="647"/>
      <c r="AJ37" s="647"/>
      <c r="AK37" s="647"/>
      <c r="AL37" s="611">
        <v>0.1</v>
      </c>
      <c r="AM37" s="612"/>
      <c r="AN37" s="612"/>
      <c r="AO37" s="648"/>
      <c r="AQ37" s="641" t="s">
        <v>340</v>
      </c>
      <c r="AR37" s="642"/>
      <c r="AS37" s="642"/>
      <c r="AT37" s="642"/>
      <c r="AU37" s="642"/>
      <c r="AV37" s="642"/>
      <c r="AW37" s="642"/>
      <c r="AX37" s="642"/>
      <c r="AY37" s="643"/>
      <c r="AZ37" s="608">
        <v>172069</v>
      </c>
      <c r="BA37" s="609"/>
      <c r="BB37" s="609"/>
      <c r="BC37" s="609"/>
      <c r="BD37" s="621"/>
      <c r="BE37" s="621"/>
      <c r="BF37" s="644"/>
      <c r="BG37" s="605" t="s">
        <v>341</v>
      </c>
      <c r="BH37" s="606"/>
      <c r="BI37" s="606"/>
      <c r="BJ37" s="606"/>
      <c r="BK37" s="606"/>
      <c r="BL37" s="606"/>
      <c r="BM37" s="606"/>
      <c r="BN37" s="606"/>
      <c r="BO37" s="606"/>
      <c r="BP37" s="606"/>
      <c r="BQ37" s="606"/>
      <c r="BR37" s="606"/>
      <c r="BS37" s="606"/>
      <c r="BT37" s="606"/>
      <c r="BU37" s="607"/>
      <c r="BV37" s="608">
        <v>612</v>
      </c>
      <c r="BW37" s="609"/>
      <c r="BX37" s="609"/>
      <c r="BY37" s="609"/>
      <c r="BZ37" s="609"/>
      <c r="CA37" s="609"/>
      <c r="CB37" s="645"/>
      <c r="CD37" s="605" t="s">
        <v>342</v>
      </c>
      <c r="CE37" s="606"/>
      <c r="CF37" s="606"/>
      <c r="CG37" s="606"/>
      <c r="CH37" s="606"/>
      <c r="CI37" s="606"/>
      <c r="CJ37" s="606"/>
      <c r="CK37" s="606"/>
      <c r="CL37" s="606"/>
      <c r="CM37" s="606"/>
      <c r="CN37" s="606"/>
      <c r="CO37" s="606"/>
      <c r="CP37" s="606"/>
      <c r="CQ37" s="607"/>
      <c r="CR37" s="608">
        <v>67544</v>
      </c>
      <c r="CS37" s="621"/>
      <c r="CT37" s="621"/>
      <c r="CU37" s="621"/>
      <c r="CV37" s="621"/>
      <c r="CW37" s="621"/>
      <c r="CX37" s="621"/>
      <c r="CY37" s="622"/>
      <c r="CZ37" s="611">
        <v>1</v>
      </c>
      <c r="DA37" s="623"/>
      <c r="DB37" s="623"/>
      <c r="DC37" s="624"/>
      <c r="DD37" s="614">
        <v>67544</v>
      </c>
      <c r="DE37" s="621"/>
      <c r="DF37" s="621"/>
      <c r="DG37" s="621"/>
      <c r="DH37" s="621"/>
      <c r="DI37" s="621"/>
      <c r="DJ37" s="621"/>
      <c r="DK37" s="622"/>
      <c r="DL37" s="614">
        <v>60108</v>
      </c>
      <c r="DM37" s="621"/>
      <c r="DN37" s="621"/>
      <c r="DO37" s="621"/>
      <c r="DP37" s="621"/>
      <c r="DQ37" s="621"/>
      <c r="DR37" s="621"/>
      <c r="DS37" s="621"/>
      <c r="DT37" s="621"/>
      <c r="DU37" s="621"/>
      <c r="DV37" s="622"/>
      <c r="DW37" s="611">
        <v>1.9</v>
      </c>
      <c r="DX37" s="623"/>
      <c r="DY37" s="623"/>
      <c r="DZ37" s="623"/>
      <c r="EA37" s="623"/>
      <c r="EB37" s="623"/>
      <c r="EC37" s="635"/>
    </row>
    <row r="38" spans="2:133" ht="11.25" customHeight="1" x14ac:dyDescent="0.2">
      <c r="B38" s="605" t="s">
        <v>343</v>
      </c>
      <c r="C38" s="606"/>
      <c r="D38" s="606"/>
      <c r="E38" s="606"/>
      <c r="F38" s="606"/>
      <c r="G38" s="606"/>
      <c r="H38" s="606"/>
      <c r="I38" s="606"/>
      <c r="J38" s="606"/>
      <c r="K38" s="606"/>
      <c r="L38" s="606"/>
      <c r="M38" s="606"/>
      <c r="N38" s="606"/>
      <c r="O38" s="606"/>
      <c r="P38" s="606"/>
      <c r="Q38" s="607"/>
      <c r="R38" s="608">
        <v>568566</v>
      </c>
      <c r="S38" s="609"/>
      <c r="T38" s="609"/>
      <c r="U38" s="609"/>
      <c r="V38" s="609"/>
      <c r="W38" s="609"/>
      <c r="X38" s="609"/>
      <c r="Y38" s="610"/>
      <c r="Z38" s="646">
        <v>7.6</v>
      </c>
      <c r="AA38" s="646"/>
      <c r="AB38" s="646"/>
      <c r="AC38" s="646"/>
      <c r="AD38" s="647" t="s">
        <v>131</v>
      </c>
      <c r="AE38" s="647"/>
      <c r="AF38" s="647"/>
      <c r="AG38" s="647"/>
      <c r="AH38" s="647"/>
      <c r="AI38" s="647"/>
      <c r="AJ38" s="647"/>
      <c r="AK38" s="647"/>
      <c r="AL38" s="611" t="s">
        <v>131</v>
      </c>
      <c r="AM38" s="612"/>
      <c r="AN38" s="612"/>
      <c r="AO38" s="648"/>
      <c r="AQ38" s="641" t="s">
        <v>344</v>
      </c>
      <c r="AR38" s="642"/>
      <c r="AS38" s="642"/>
      <c r="AT38" s="642"/>
      <c r="AU38" s="642"/>
      <c r="AV38" s="642"/>
      <c r="AW38" s="642"/>
      <c r="AX38" s="642"/>
      <c r="AY38" s="643"/>
      <c r="AZ38" s="608">
        <v>60476</v>
      </c>
      <c r="BA38" s="609"/>
      <c r="BB38" s="609"/>
      <c r="BC38" s="609"/>
      <c r="BD38" s="621"/>
      <c r="BE38" s="621"/>
      <c r="BF38" s="644"/>
      <c r="BG38" s="605" t="s">
        <v>345</v>
      </c>
      <c r="BH38" s="606"/>
      <c r="BI38" s="606"/>
      <c r="BJ38" s="606"/>
      <c r="BK38" s="606"/>
      <c r="BL38" s="606"/>
      <c r="BM38" s="606"/>
      <c r="BN38" s="606"/>
      <c r="BO38" s="606"/>
      <c r="BP38" s="606"/>
      <c r="BQ38" s="606"/>
      <c r="BR38" s="606"/>
      <c r="BS38" s="606"/>
      <c r="BT38" s="606"/>
      <c r="BU38" s="607"/>
      <c r="BV38" s="608">
        <v>463</v>
      </c>
      <c r="BW38" s="609"/>
      <c r="BX38" s="609"/>
      <c r="BY38" s="609"/>
      <c r="BZ38" s="609"/>
      <c r="CA38" s="609"/>
      <c r="CB38" s="645"/>
      <c r="CD38" s="605" t="s">
        <v>346</v>
      </c>
      <c r="CE38" s="606"/>
      <c r="CF38" s="606"/>
      <c r="CG38" s="606"/>
      <c r="CH38" s="606"/>
      <c r="CI38" s="606"/>
      <c r="CJ38" s="606"/>
      <c r="CK38" s="606"/>
      <c r="CL38" s="606"/>
      <c r="CM38" s="606"/>
      <c r="CN38" s="606"/>
      <c r="CO38" s="606"/>
      <c r="CP38" s="606"/>
      <c r="CQ38" s="607"/>
      <c r="CR38" s="608">
        <v>237850</v>
      </c>
      <c r="CS38" s="609"/>
      <c r="CT38" s="609"/>
      <c r="CU38" s="609"/>
      <c r="CV38" s="609"/>
      <c r="CW38" s="609"/>
      <c r="CX38" s="609"/>
      <c r="CY38" s="610"/>
      <c r="CZ38" s="611">
        <v>3.5</v>
      </c>
      <c r="DA38" s="623"/>
      <c r="DB38" s="623"/>
      <c r="DC38" s="624"/>
      <c r="DD38" s="614">
        <v>191576</v>
      </c>
      <c r="DE38" s="609"/>
      <c r="DF38" s="609"/>
      <c r="DG38" s="609"/>
      <c r="DH38" s="609"/>
      <c r="DI38" s="609"/>
      <c r="DJ38" s="609"/>
      <c r="DK38" s="610"/>
      <c r="DL38" s="614">
        <v>164314</v>
      </c>
      <c r="DM38" s="609"/>
      <c r="DN38" s="609"/>
      <c r="DO38" s="609"/>
      <c r="DP38" s="609"/>
      <c r="DQ38" s="609"/>
      <c r="DR38" s="609"/>
      <c r="DS38" s="609"/>
      <c r="DT38" s="609"/>
      <c r="DU38" s="609"/>
      <c r="DV38" s="610"/>
      <c r="DW38" s="611">
        <v>5.2</v>
      </c>
      <c r="DX38" s="623"/>
      <c r="DY38" s="623"/>
      <c r="DZ38" s="623"/>
      <c r="EA38" s="623"/>
      <c r="EB38" s="623"/>
      <c r="EC38" s="635"/>
    </row>
    <row r="39" spans="2:133" ht="11.25" customHeight="1" x14ac:dyDescent="0.2">
      <c r="B39" s="605" t="s">
        <v>347</v>
      </c>
      <c r="C39" s="606"/>
      <c r="D39" s="606"/>
      <c r="E39" s="606"/>
      <c r="F39" s="606"/>
      <c r="G39" s="606"/>
      <c r="H39" s="606"/>
      <c r="I39" s="606"/>
      <c r="J39" s="606"/>
      <c r="K39" s="606"/>
      <c r="L39" s="606"/>
      <c r="M39" s="606"/>
      <c r="N39" s="606"/>
      <c r="O39" s="606"/>
      <c r="P39" s="606"/>
      <c r="Q39" s="607"/>
      <c r="R39" s="608" t="s">
        <v>131</v>
      </c>
      <c r="S39" s="609"/>
      <c r="T39" s="609"/>
      <c r="U39" s="609"/>
      <c r="V39" s="609"/>
      <c r="W39" s="609"/>
      <c r="X39" s="609"/>
      <c r="Y39" s="610"/>
      <c r="Z39" s="646" t="s">
        <v>140</v>
      </c>
      <c r="AA39" s="646"/>
      <c r="AB39" s="646"/>
      <c r="AC39" s="646"/>
      <c r="AD39" s="647" t="s">
        <v>131</v>
      </c>
      <c r="AE39" s="647"/>
      <c r="AF39" s="647"/>
      <c r="AG39" s="647"/>
      <c r="AH39" s="647"/>
      <c r="AI39" s="647"/>
      <c r="AJ39" s="647"/>
      <c r="AK39" s="647"/>
      <c r="AL39" s="611" t="s">
        <v>131</v>
      </c>
      <c r="AM39" s="612"/>
      <c r="AN39" s="612"/>
      <c r="AO39" s="648"/>
      <c r="AQ39" s="641" t="s">
        <v>348</v>
      </c>
      <c r="AR39" s="642"/>
      <c r="AS39" s="642"/>
      <c r="AT39" s="642"/>
      <c r="AU39" s="642"/>
      <c r="AV39" s="642"/>
      <c r="AW39" s="642"/>
      <c r="AX39" s="642"/>
      <c r="AY39" s="643"/>
      <c r="AZ39" s="608" t="s">
        <v>131</v>
      </c>
      <c r="BA39" s="609"/>
      <c r="BB39" s="609"/>
      <c r="BC39" s="609"/>
      <c r="BD39" s="621"/>
      <c r="BE39" s="621"/>
      <c r="BF39" s="644"/>
      <c r="BG39" s="605" t="s">
        <v>349</v>
      </c>
      <c r="BH39" s="606"/>
      <c r="BI39" s="606"/>
      <c r="BJ39" s="606"/>
      <c r="BK39" s="606"/>
      <c r="BL39" s="606"/>
      <c r="BM39" s="606"/>
      <c r="BN39" s="606"/>
      <c r="BO39" s="606"/>
      <c r="BP39" s="606"/>
      <c r="BQ39" s="606"/>
      <c r="BR39" s="606"/>
      <c r="BS39" s="606"/>
      <c r="BT39" s="606"/>
      <c r="BU39" s="607"/>
      <c r="BV39" s="608">
        <v>724</v>
      </c>
      <c r="BW39" s="609"/>
      <c r="BX39" s="609"/>
      <c r="BY39" s="609"/>
      <c r="BZ39" s="609"/>
      <c r="CA39" s="609"/>
      <c r="CB39" s="645"/>
      <c r="CD39" s="605" t="s">
        <v>350</v>
      </c>
      <c r="CE39" s="606"/>
      <c r="CF39" s="606"/>
      <c r="CG39" s="606"/>
      <c r="CH39" s="606"/>
      <c r="CI39" s="606"/>
      <c r="CJ39" s="606"/>
      <c r="CK39" s="606"/>
      <c r="CL39" s="606"/>
      <c r="CM39" s="606"/>
      <c r="CN39" s="606"/>
      <c r="CO39" s="606"/>
      <c r="CP39" s="606"/>
      <c r="CQ39" s="607"/>
      <c r="CR39" s="608">
        <v>208183</v>
      </c>
      <c r="CS39" s="621"/>
      <c r="CT39" s="621"/>
      <c r="CU39" s="621"/>
      <c r="CV39" s="621"/>
      <c r="CW39" s="621"/>
      <c r="CX39" s="621"/>
      <c r="CY39" s="622"/>
      <c r="CZ39" s="611">
        <v>3.1</v>
      </c>
      <c r="DA39" s="623"/>
      <c r="DB39" s="623"/>
      <c r="DC39" s="624"/>
      <c r="DD39" s="614">
        <v>107724</v>
      </c>
      <c r="DE39" s="621"/>
      <c r="DF39" s="621"/>
      <c r="DG39" s="621"/>
      <c r="DH39" s="621"/>
      <c r="DI39" s="621"/>
      <c r="DJ39" s="621"/>
      <c r="DK39" s="622"/>
      <c r="DL39" s="614" t="s">
        <v>131</v>
      </c>
      <c r="DM39" s="621"/>
      <c r="DN39" s="621"/>
      <c r="DO39" s="621"/>
      <c r="DP39" s="621"/>
      <c r="DQ39" s="621"/>
      <c r="DR39" s="621"/>
      <c r="DS39" s="621"/>
      <c r="DT39" s="621"/>
      <c r="DU39" s="621"/>
      <c r="DV39" s="622"/>
      <c r="DW39" s="611" t="s">
        <v>242</v>
      </c>
      <c r="DX39" s="623"/>
      <c r="DY39" s="623"/>
      <c r="DZ39" s="623"/>
      <c r="EA39" s="623"/>
      <c r="EB39" s="623"/>
      <c r="EC39" s="635"/>
    </row>
    <row r="40" spans="2:133" ht="11.25" customHeight="1" x14ac:dyDescent="0.2">
      <c r="B40" s="605" t="s">
        <v>351</v>
      </c>
      <c r="C40" s="606"/>
      <c r="D40" s="606"/>
      <c r="E40" s="606"/>
      <c r="F40" s="606"/>
      <c r="G40" s="606"/>
      <c r="H40" s="606"/>
      <c r="I40" s="606"/>
      <c r="J40" s="606"/>
      <c r="K40" s="606"/>
      <c r="L40" s="606"/>
      <c r="M40" s="606"/>
      <c r="N40" s="606"/>
      <c r="O40" s="606"/>
      <c r="P40" s="606"/>
      <c r="Q40" s="607"/>
      <c r="R40" s="608">
        <v>25166</v>
      </c>
      <c r="S40" s="609"/>
      <c r="T40" s="609"/>
      <c r="U40" s="609"/>
      <c r="V40" s="609"/>
      <c r="W40" s="609"/>
      <c r="X40" s="609"/>
      <c r="Y40" s="610"/>
      <c r="Z40" s="646">
        <v>0.3</v>
      </c>
      <c r="AA40" s="646"/>
      <c r="AB40" s="646"/>
      <c r="AC40" s="646"/>
      <c r="AD40" s="647" t="s">
        <v>140</v>
      </c>
      <c r="AE40" s="647"/>
      <c r="AF40" s="647"/>
      <c r="AG40" s="647"/>
      <c r="AH40" s="647"/>
      <c r="AI40" s="647"/>
      <c r="AJ40" s="647"/>
      <c r="AK40" s="647"/>
      <c r="AL40" s="611" t="s">
        <v>131</v>
      </c>
      <c r="AM40" s="612"/>
      <c r="AN40" s="612"/>
      <c r="AO40" s="648"/>
      <c r="AQ40" s="641" t="s">
        <v>352</v>
      </c>
      <c r="AR40" s="642"/>
      <c r="AS40" s="642"/>
      <c r="AT40" s="642"/>
      <c r="AU40" s="642"/>
      <c r="AV40" s="642"/>
      <c r="AW40" s="642"/>
      <c r="AX40" s="642"/>
      <c r="AY40" s="643"/>
      <c r="AZ40" s="608" t="s">
        <v>242</v>
      </c>
      <c r="BA40" s="609"/>
      <c r="BB40" s="609"/>
      <c r="BC40" s="609"/>
      <c r="BD40" s="621"/>
      <c r="BE40" s="621"/>
      <c r="BF40" s="644"/>
      <c r="BG40" s="649" t="s">
        <v>353</v>
      </c>
      <c r="BH40" s="650"/>
      <c r="BI40" s="650"/>
      <c r="BJ40" s="650"/>
      <c r="BK40" s="650"/>
      <c r="BL40" s="217"/>
      <c r="BM40" s="606" t="s">
        <v>354</v>
      </c>
      <c r="BN40" s="606"/>
      <c r="BO40" s="606"/>
      <c r="BP40" s="606"/>
      <c r="BQ40" s="606"/>
      <c r="BR40" s="606"/>
      <c r="BS40" s="606"/>
      <c r="BT40" s="606"/>
      <c r="BU40" s="607"/>
      <c r="BV40" s="608">
        <v>81</v>
      </c>
      <c r="BW40" s="609"/>
      <c r="BX40" s="609"/>
      <c r="BY40" s="609"/>
      <c r="BZ40" s="609"/>
      <c r="CA40" s="609"/>
      <c r="CB40" s="645"/>
      <c r="CD40" s="605" t="s">
        <v>355</v>
      </c>
      <c r="CE40" s="606"/>
      <c r="CF40" s="606"/>
      <c r="CG40" s="606"/>
      <c r="CH40" s="606"/>
      <c r="CI40" s="606"/>
      <c r="CJ40" s="606"/>
      <c r="CK40" s="606"/>
      <c r="CL40" s="606"/>
      <c r="CM40" s="606"/>
      <c r="CN40" s="606"/>
      <c r="CO40" s="606"/>
      <c r="CP40" s="606"/>
      <c r="CQ40" s="607"/>
      <c r="CR40" s="608">
        <v>44450</v>
      </c>
      <c r="CS40" s="609"/>
      <c r="CT40" s="609"/>
      <c r="CU40" s="609"/>
      <c r="CV40" s="609"/>
      <c r="CW40" s="609"/>
      <c r="CX40" s="609"/>
      <c r="CY40" s="610"/>
      <c r="CZ40" s="611">
        <v>0.7</v>
      </c>
      <c r="DA40" s="623"/>
      <c r="DB40" s="623"/>
      <c r="DC40" s="624"/>
      <c r="DD40" s="614">
        <v>19250</v>
      </c>
      <c r="DE40" s="609"/>
      <c r="DF40" s="609"/>
      <c r="DG40" s="609"/>
      <c r="DH40" s="609"/>
      <c r="DI40" s="609"/>
      <c r="DJ40" s="609"/>
      <c r="DK40" s="610"/>
      <c r="DL40" s="614" t="s">
        <v>140</v>
      </c>
      <c r="DM40" s="609"/>
      <c r="DN40" s="609"/>
      <c r="DO40" s="609"/>
      <c r="DP40" s="609"/>
      <c r="DQ40" s="609"/>
      <c r="DR40" s="609"/>
      <c r="DS40" s="609"/>
      <c r="DT40" s="609"/>
      <c r="DU40" s="609"/>
      <c r="DV40" s="610"/>
      <c r="DW40" s="611" t="s">
        <v>131</v>
      </c>
      <c r="DX40" s="623"/>
      <c r="DY40" s="623"/>
      <c r="DZ40" s="623"/>
      <c r="EA40" s="623"/>
      <c r="EB40" s="623"/>
      <c r="EC40" s="635"/>
    </row>
    <row r="41" spans="2:133" ht="11.25" customHeight="1" x14ac:dyDescent="0.2">
      <c r="B41" s="589" t="s">
        <v>356</v>
      </c>
      <c r="C41" s="590"/>
      <c r="D41" s="590"/>
      <c r="E41" s="590"/>
      <c r="F41" s="590"/>
      <c r="G41" s="590"/>
      <c r="H41" s="590"/>
      <c r="I41" s="590"/>
      <c r="J41" s="590"/>
      <c r="K41" s="590"/>
      <c r="L41" s="590"/>
      <c r="M41" s="590"/>
      <c r="N41" s="590"/>
      <c r="O41" s="590"/>
      <c r="P41" s="590"/>
      <c r="Q41" s="591"/>
      <c r="R41" s="592">
        <v>7525886</v>
      </c>
      <c r="S41" s="633"/>
      <c r="T41" s="633"/>
      <c r="U41" s="633"/>
      <c r="V41" s="633"/>
      <c r="W41" s="633"/>
      <c r="X41" s="633"/>
      <c r="Y41" s="636"/>
      <c r="Z41" s="637">
        <v>100</v>
      </c>
      <c r="AA41" s="637"/>
      <c r="AB41" s="637"/>
      <c r="AC41" s="637"/>
      <c r="AD41" s="638">
        <v>3137754</v>
      </c>
      <c r="AE41" s="638"/>
      <c r="AF41" s="638"/>
      <c r="AG41" s="638"/>
      <c r="AH41" s="638"/>
      <c r="AI41" s="638"/>
      <c r="AJ41" s="638"/>
      <c r="AK41" s="638"/>
      <c r="AL41" s="595">
        <v>100</v>
      </c>
      <c r="AM41" s="639"/>
      <c r="AN41" s="639"/>
      <c r="AO41" s="640"/>
      <c r="AQ41" s="641" t="s">
        <v>357</v>
      </c>
      <c r="AR41" s="642"/>
      <c r="AS41" s="642"/>
      <c r="AT41" s="642"/>
      <c r="AU41" s="642"/>
      <c r="AV41" s="642"/>
      <c r="AW41" s="642"/>
      <c r="AX41" s="642"/>
      <c r="AY41" s="643"/>
      <c r="AZ41" s="608">
        <v>34137</v>
      </c>
      <c r="BA41" s="609"/>
      <c r="BB41" s="609"/>
      <c r="BC41" s="609"/>
      <c r="BD41" s="621"/>
      <c r="BE41" s="621"/>
      <c r="BF41" s="644"/>
      <c r="BG41" s="649"/>
      <c r="BH41" s="650"/>
      <c r="BI41" s="650"/>
      <c r="BJ41" s="650"/>
      <c r="BK41" s="650"/>
      <c r="BL41" s="217"/>
      <c r="BM41" s="606" t="s">
        <v>358</v>
      </c>
      <c r="BN41" s="606"/>
      <c r="BO41" s="606"/>
      <c r="BP41" s="606"/>
      <c r="BQ41" s="606"/>
      <c r="BR41" s="606"/>
      <c r="BS41" s="606"/>
      <c r="BT41" s="606"/>
      <c r="BU41" s="607"/>
      <c r="BV41" s="608" t="s">
        <v>140</v>
      </c>
      <c r="BW41" s="609"/>
      <c r="BX41" s="609"/>
      <c r="BY41" s="609"/>
      <c r="BZ41" s="609"/>
      <c r="CA41" s="609"/>
      <c r="CB41" s="645"/>
      <c r="CD41" s="605" t="s">
        <v>359</v>
      </c>
      <c r="CE41" s="606"/>
      <c r="CF41" s="606"/>
      <c r="CG41" s="606"/>
      <c r="CH41" s="606"/>
      <c r="CI41" s="606"/>
      <c r="CJ41" s="606"/>
      <c r="CK41" s="606"/>
      <c r="CL41" s="606"/>
      <c r="CM41" s="606"/>
      <c r="CN41" s="606"/>
      <c r="CO41" s="606"/>
      <c r="CP41" s="606"/>
      <c r="CQ41" s="607"/>
      <c r="CR41" s="608" t="s">
        <v>242</v>
      </c>
      <c r="CS41" s="621"/>
      <c r="CT41" s="621"/>
      <c r="CU41" s="621"/>
      <c r="CV41" s="621"/>
      <c r="CW41" s="621"/>
      <c r="CX41" s="621"/>
      <c r="CY41" s="622"/>
      <c r="CZ41" s="611" t="s">
        <v>242</v>
      </c>
      <c r="DA41" s="623"/>
      <c r="DB41" s="623"/>
      <c r="DC41" s="624"/>
      <c r="DD41" s="614" t="s">
        <v>140</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2">
      <c r="AQ42" s="653" t="s">
        <v>360</v>
      </c>
      <c r="AR42" s="654"/>
      <c r="AS42" s="654"/>
      <c r="AT42" s="654"/>
      <c r="AU42" s="654"/>
      <c r="AV42" s="654"/>
      <c r="AW42" s="654"/>
      <c r="AX42" s="654"/>
      <c r="AY42" s="655"/>
      <c r="AZ42" s="592">
        <v>143237</v>
      </c>
      <c r="BA42" s="633"/>
      <c r="BB42" s="633"/>
      <c r="BC42" s="633"/>
      <c r="BD42" s="593"/>
      <c r="BE42" s="593"/>
      <c r="BF42" s="656"/>
      <c r="BG42" s="651"/>
      <c r="BH42" s="652"/>
      <c r="BI42" s="652"/>
      <c r="BJ42" s="652"/>
      <c r="BK42" s="652"/>
      <c r="BL42" s="218"/>
      <c r="BM42" s="590" t="s">
        <v>361</v>
      </c>
      <c r="BN42" s="590"/>
      <c r="BO42" s="590"/>
      <c r="BP42" s="590"/>
      <c r="BQ42" s="590"/>
      <c r="BR42" s="590"/>
      <c r="BS42" s="590"/>
      <c r="BT42" s="590"/>
      <c r="BU42" s="591"/>
      <c r="BV42" s="592">
        <v>331</v>
      </c>
      <c r="BW42" s="633"/>
      <c r="BX42" s="633"/>
      <c r="BY42" s="633"/>
      <c r="BZ42" s="633"/>
      <c r="CA42" s="633"/>
      <c r="CB42" s="634"/>
      <c r="CD42" s="605" t="s">
        <v>362</v>
      </c>
      <c r="CE42" s="606"/>
      <c r="CF42" s="606"/>
      <c r="CG42" s="606"/>
      <c r="CH42" s="606"/>
      <c r="CI42" s="606"/>
      <c r="CJ42" s="606"/>
      <c r="CK42" s="606"/>
      <c r="CL42" s="606"/>
      <c r="CM42" s="606"/>
      <c r="CN42" s="606"/>
      <c r="CO42" s="606"/>
      <c r="CP42" s="606"/>
      <c r="CQ42" s="607"/>
      <c r="CR42" s="608">
        <v>2441044</v>
      </c>
      <c r="CS42" s="621"/>
      <c r="CT42" s="621"/>
      <c r="CU42" s="621"/>
      <c r="CV42" s="621"/>
      <c r="CW42" s="621"/>
      <c r="CX42" s="621"/>
      <c r="CY42" s="622"/>
      <c r="CZ42" s="611">
        <v>36.4</v>
      </c>
      <c r="DA42" s="623"/>
      <c r="DB42" s="623"/>
      <c r="DC42" s="624"/>
      <c r="DD42" s="614">
        <v>555867</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2">
      <c r="B43" s="208" t="s">
        <v>363</v>
      </c>
      <c r="CD43" s="605" t="s">
        <v>364</v>
      </c>
      <c r="CE43" s="606"/>
      <c r="CF43" s="606"/>
      <c r="CG43" s="606"/>
      <c r="CH43" s="606"/>
      <c r="CI43" s="606"/>
      <c r="CJ43" s="606"/>
      <c r="CK43" s="606"/>
      <c r="CL43" s="606"/>
      <c r="CM43" s="606"/>
      <c r="CN43" s="606"/>
      <c r="CO43" s="606"/>
      <c r="CP43" s="606"/>
      <c r="CQ43" s="607"/>
      <c r="CR43" s="608">
        <v>47866</v>
      </c>
      <c r="CS43" s="621"/>
      <c r="CT43" s="621"/>
      <c r="CU43" s="621"/>
      <c r="CV43" s="621"/>
      <c r="CW43" s="621"/>
      <c r="CX43" s="621"/>
      <c r="CY43" s="622"/>
      <c r="CZ43" s="611">
        <v>0.7</v>
      </c>
      <c r="DA43" s="623"/>
      <c r="DB43" s="623"/>
      <c r="DC43" s="624"/>
      <c r="DD43" s="614">
        <v>47866</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2">
      <c r="B44" s="625" t="s">
        <v>365</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312</v>
      </c>
      <c r="CE44" s="628"/>
      <c r="CF44" s="605" t="s">
        <v>366</v>
      </c>
      <c r="CG44" s="606"/>
      <c r="CH44" s="606"/>
      <c r="CI44" s="606"/>
      <c r="CJ44" s="606"/>
      <c r="CK44" s="606"/>
      <c r="CL44" s="606"/>
      <c r="CM44" s="606"/>
      <c r="CN44" s="606"/>
      <c r="CO44" s="606"/>
      <c r="CP44" s="606"/>
      <c r="CQ44" s="607"/>
      <c r="CR44" s="608">
        <v>1235145</v>
      </c>
      <c r="CS44" s="609"/>
      <c r="CT44" s="609"/>
      <c r="CU44" s="609"/>
      <c r="CV44" s="609"/>
      <c r="CW44" s="609"/>
      <c r="CX44" s="609"/>
      <c r="CY44" s="610"/>
      <c r="CZ44" s="611">
        <v>18.399999999999999</v>
      </c>
      <c r="DA44" s="612"/>
      <c r="DB44" s="612"/>
      <c r="DC44" s="613"/>
      <c r="DD44" s="614">
        <v>353935</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2">
      <c r="B45" s="625" t="s">
        <v>367</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368</v>
      </c>
      <c r="CG45" s="606"/>
      <c r="CH45" s="606"/>
      <c r="CI45" s="606"/>
      <c r="CJ45" s="606"/>
      <c r="CK45" s="606"/>
      <c r="CL45" s="606"/>
      <c r="CM45" s="606"/>
      <c r="CN45" s="606"/>
      <c r="CO45" s="606"/>
      <c r="CP45" s="606"/>
      <c r="CQ45" s="607"/>
      <c r="CR45" s="608">
        <v>585295</v>
      </c>
      <c r="CS45" s="621"/>
      <c r="CT45" s="621"/>
      <c r="CU45" s="621"/>
      <c r="CV45" s="621"/>
      <c r="CW45" s="621"/>
      <c r="CX45" s="621"/>
      <c r="CY45" s="622"/>
      <c r="CZ45" s="611">
        <v>8.6999999999999993</v>
      </c>
      <c r="DA45" s="623"/>
      <c r="DB45" s="623"/>
      <c r="DC45" s="624"/>
      <c r="DD45" s="614">
        <v>57426</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2">
      <c r="B46" s="219"/>
      <c r="CD46" s="629"/>
      <c r="CE46" s="630"/>
      <c r="CF46" s="605" t="s">
        <v>369</v>
      </c>
      <c r="CG46" s="606"/>
      <c r="CH46" s="606"/>
      <c r="CI46" s="606"/>
      <c r="CJ46" s="606"/>
      <c r="CK46" s="606"/>
      <c r="CL46" s="606"/>
      <c r="CM46" s="606"/>
      <c r="CN46" s="606"/>
      <c r="CO46" s="606"/>
      <c r="CP46" s="606"/>
      <c r="CQ46" s="607"/>
      <c r="CR46" s="608">
        <v>644683</v>
      </c>
      <c r="CS46" s="609"/>
      <c r="CT46" s="609"/>
      <c r="CU46" s="609"/>
      <c r="CV46" s="609"/>
      <c r="CW46" s="609"/>
      <c r="CX46" s="609"/>
      <c r="CY46" s="610"/>
      <c r="CZ46" s="611">
        <v>9.6</v>
      </c>
      <c r="DA46" s="612"/>
      <c r="DB46" s="612"/>
      <c r="DC46" s="613"/>
      <c r="DD46" s="614">
        <v>291842</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2">
      <c r="B47" s="219"/>
      <c r="CD47" s="629"/>
      <c r="CE47" s="630"/>
      <c r="CF47" s="605" t="s">
        <v>370</v>
      </c>
      <c r="CG47" s="606"/>
      <c r="CH47" s="606"/>
      <c r="CI47" s="606"/>
      <c r="CJ47" s="606"/>
      <c r="CK47" s="606"/>
      <c r="CL47" s="606"/>
      <c r="CM47" s="606"/>
      <c r="CN47" s="606"/>
      <c r="CO47" s="606"/>
      <c r="CP47" s="606"/>
      <c r="CQ47" s="607"/>
      <c r="CR47" s="608">
        <v>1205899</v>
      </c>
      <c r="CS47" s="621"/>
      <c r="CT47" s="621"/>
      <c r="CU47" s="621"/>
      <c r="CV47" s="621"/>
      <c r="CW47" s="621"/>
      <c r="CX47" s="621"/>
      <c r="CY47" s="622"/>
      <c r="CZ47" s="611">
        <v>18</v>
      </c>
      <c r="DA47" s="623"/>
      <c r="DB47" s="623"/>
      <c r="DC47" s="624"/>
      <c r="DD47" s="614">
        <v>201932</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ht="10.8" x14ac:dyDescent="0.2">
      <c r="B48" s="219"/>
      <c r="CD48" s="631"/>
      <c r="CE48" s="632"/>
      <c r="CF48" s="605" t="s">
        <v>371</v>
      </c>
      <c r="CG48" s="606"/>
      <c r="CH48" s="606"/>
      <c r="CI48" s="606"/>
      <c r="CJ48" s="606"/>
      <c r="CK48" s="606"/>
      <c r="CL48" s="606"/>
      <c r="CM48" s="606"/>
      <c r="CN48" s="606"/>
      <c r="CO48" s="606"/>
      <c r="CP48" s="606"/>
      <c r="CQ48" s="607"/>
      <c r="CR48" s="608" t="s">
        <v>242</v>
      </c>
      <c r="CS48" s="609"/>
      <c r="CT48" s="609"/>
      <c r="CU48" s="609"/>
      <c r="CV48" s="609"/>
      <c r="CW48" s="609"/>
      <c r="CX48" s="609"/>
      <c r="CY48" s="610"/>
      <c r="CZ48" s="611" t="s">
        <v>242</v>
      </c>
      <c r="DA48" s="612"/>
      <c r="DB48" s="612"/>
      <c r="DC48" s="613"/>
      <c r="DD48" s="614" t="s">
        <v>140</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2">
      <c r="B49" s="219"/>
      <c r="CD49" s="589" t="s">
        <v>372</v>
      </c>
      <c r="CE49" s="590"/>
      <c r="CF49" s="590"/>
      <c r="CG49" s="590"/>
      <c r="CH49" s="590"/>
      <c r="CI49" s="590"/>
      <c r="CJ49" s="590"/>
      <c r="CK49" s="590"/>
      <c r="CL49" s="590"/>
      <c r="CM49" s="590"/>
      <c r="CN49" s="590"/>
      <c r="CO49" s="590"/>
      <c r="CP49" s="590"/>
      <c r="CQ49" s="591"/>
      <c r="CR49" s="592">
        <v>6700745</v>
      </c>
      <c r="CS49" s="593"/>
      <c r="CT49" s="593"/>
      <c r="CU49" s="593"/>
      <c r="CV49" s="593"/>
      <c r="CW49" s="593"/>
      <c r="CX49" s="593"/>
      <c r="CY49" s="594"/>
      <c r="CZ49" s="595">
        <v>100</v>
      </c>
      <c r="DA49" s="596"/>
      <c r="DB49" s="596"/>
      <c r="DC49" s="597"/>
      <c r="DD49" s="598">
        <v>3887405</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1qKL+lpjV9eLIVyygjiMyE13QGpVTd8ficR+UGVuutlpCfZ1NDCWtLnuw3ZNzYpeKaw92U39Q8wJ0JJe+AqRhw==" saltValue="oMEJoLn/o3kFipiPvl9F2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AU64" sqref="AU64"/>
    </sheetView>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1077" t="s">
        <v>373</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374</v>
      </c>
      <c r="DK2" s="1079"/>
      <c r="DL2" s="1079"/>
      <c r="DM2" s="1079"/>
      <c r="DN2" s="1079"/>
      <c r="DO2" s="1080"/>
      <c r="DP2" s="222"/>
      <c r="DQ2" s="1078" t="s">
        <v>375</v>
      </c>
      <c r="DR2" s="1079"/>
      <c r="DS2" s="1079"/>
      <c r="DT2" s="1079"/>
      <c r="DU2" s="1079"/>
      <c r="DV2" s="1079"/>
      <c r="DW2" s="1079"/>
      <c r="DX2" s="1079"/>
      <c r="DY2" s="1079"/>
      <c r="DZ2" s="1080"/>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5">
      <c r="A4" s="1046" t="s">
        <v>376</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377</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8"/>
    </row>
    <row r="5" spans="1:131" s="229" customFormat="1" ht="26.25" customHeight="1" x14ac:dyDescent="0.2">
      <c r="A5" s="982" t="s">
        <v>378</v>
      </c>
      <c r="B5" s="983"/>
      <c r="C5" s="983"/>
      <c r="D5" s="983"/>
      <c r="E5" s="983"/>
      <c r="F5" s="983"/>
      <c r="G5" s="983"/>
      <c r="H5" s="983"/>
      <c r="I5" s="983"/>
      <c r="J5" s="983"/>
      <c r="K5" s="983"/>
      <c r="L5" s="983"/>
      <c r="M5" s="983"/>
      <c r="N5" s="983"/>
      <c r="O5" s="983"/>
      <c r="P5" s="984"/>
      <c r="Q5" s="988" t="s">
        <v>379</v>
      </c>
      <c r="R5" s="989"/>
      <c r="S5" s="989"/>
      <c r="T5" s="989"/>
      <c r="U5" s="990"/>
      <c r="V5" s="988" t="s">
        <v>380</v>
      </c>
      <c r="W5" s="989"/>
      <c r="X5" s="989"/>
      <c r="Y5" s="989"/>
      <c r="Z5" s="990"/>
      <c r="AA5" s="988" t="s">
        <v>381</v>
      </c>
      <c r="AB5" s="989"/>
      <c r="AC5" s="989"/>
      <c r="AD5" s="989"/>
      <c r="AE5" s="989"/>
      <c r="AF5" s="1081" t="s">
        <v>382</v>
      </c>
      <c r="AG5" s="989"/>
      <c r="AH5" s="989"/>
      <c r="AI5" s="989"/>
      <c r="AJ5" s="1002"/>
      <c r="AK5" s="989" t="s">
        <v>383</v>
      </c>
      <c r="AL5" s="989"/>
      <c r="AM5" s="989"/>
      <c r="AN5" s="989"/>
      <c r="AO5" s="990"/>
      <c r="AP5" s="988" t="s">
        <v>384</v>
      </c>
      <c r="AQ5" s="989"/>
      <c r="AR5" s="989"/>
      <c r="AS5" s="989"/>
      <c r="AT5" s="990"/>
      <c r="AU5" s="988" t="s">
        <v>385</v>
      </c>
      <c r="AV5" s="989"/>
      <c r="AW5" s="989"/>
      <c r="AX5" s="989"/>
      <c r="AY5" s="1002"/>
      <c r="AZ5" s="226"/>
      <c r="BA5" s="226"/>
      <c r="BB5" s="226"/>
      <c r="BC5" s="226"/>
      <c r="BD5" s="226"/>
      <c r="BE5" s="227"/>
      <c r="BF5" s="227"/>
      <c r="BG5" s="227"/>
      <c r="BH5" s="227"/>
      <c r="BI5" s="227"/>
      <c r="BJ5" s="227"/>
      <c r="BK5" s="227"/>
      <c r="BL5" s="227"/>
      <c r="BM5" s="227"/>
      <c r="BN5" s="227"/>
      <c r="BO5" s="227"/>
      <c r="BP5" s="227"/>
      <c r="BQ5" s="982" t="s">
        <v>386</v>
      </c>
      <c r="BR5" s="983"/>
      <c r="BS5" s="983"/>
      <c r="BT5" s="983"/>
      <c r="BU5" s="983"/>
      <c r="BV5" s="983"/>
      <c r="BW5" s="983"/>
      <c r="BX5" s="983"/>
      <c r="BY5" s="983"/>
      <c r="BZ5" s="983"/>
      <c r="CA5" s="983"/>
      <c r="CB5" s="983"/>
      <c r="CC5" s="983"/>
      <c r="CD5" s="983"/>
      <c r="CE5" s="983"/>
      <c r="CF5" s="983"/>
      <c r="CG5" s="984"/>
      <c r="CH5" s="988" t="s">
        <v>387</v>
      </c>
      <c r="CI5" s="989"/>
      <c r="CJ5" s="989"/>
      <c r="CK5" s="989"/>
      <c r="CL5" s="990"/>
      <c r="CM5" s="988" t="s">
        <v>388</v>
      </c>
      <c r="CN5" s="989"/>
      <c r="CO5" s="989"/>
      <c r="CP5" s="989"/>
      <c r="CQ5" s="990"/>
      <c r="CR5" s="988" t="s">
        <v>389</v>
      </c>
      <c r="CS5" s="989"/>
      <c r="CT5" s="989"/>
      <c r="CU5" s="989"/>
      <c r="CV5" s="990"/>
      <c r="CW5" s="988" t="s">
        <v>390</v>
      </c>
      <c r="CX5" s="989"/>
      <c r="CY5" s="989"/>
      <c r="CZ5" s="989"/>
      <c r="DA5" s="990"/>
      <c r="DB5" s="988" t="s">
        <v>391</v>
      </c>
      <c r="DC5" s="989"/>
      <c r="DD5" s="989"/>
      <c r="DE5" s="989"/>
      <c r="DF5" s="990"/>
      <c r="DG5" s="1071" t="s">
        <v>392</v>
      </c>
      <c r="DH5" s="1072"/>
      <c r="DI5" s="1072"/>
      <c r="DJ5" s="1072"/>
      <c r="DK5" s="1073"/>
      <c r="DL5" s="1071" t="s">
        <v>393</v>
      </c>
      <c r="DM5" s="1072"/>
      <c r="DN5" s="1072"/>
      <c r="DO5" s="1072"/>
      <c r="DP5" s="1073"/>
      <c r="DQ5" s="988" t="s">
        <v>394</v>
      </c>
      <c r="DR5" s="989"/>
      <c r="DS5" s="989"/>
      <c r="DT5" s="989"/>
      <c r="DU5" s="990"/>
      <c r="DV5" s="988" t="s">
        <v>385</v>
      </c>
      <c r="DW5" s="989"/>
      <c r="DX5" s="989"/>
      <c r="DY5" s="989"/>
      <c r="DZ5" s="1002"/>
      <c r="EA5" s="228"/>
    </row>
    <row r="6" spans="1:131" s="229" customFormat="1" ht="26.25" customHeight="1" thickBot="1" x14ac:dyDescent="0.25">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8"/>
    </row>
    <row r="7" spans="1:131" s="229" customFormat="1" ht="26.25" customHeight="1" thickTop="1" x14ac:dyDescent="0.2">
      <c r="A7" s="230">
        <v>1</v>
      </c>
      <c r="B7" s="1034" t="s">
        <v>395</v>
      </c>
      <c r="C7" s="1035"/>
      <c r="D7" s="1035"/>
      <c r="E7" s="1035"/>
      <c r="F7" s="1035"/>
      <c r="G7" s="1035"/>
      <c r="H7" s="1035"/>
      <c r="I7" s="1035"/>
      <c r="J7" s="1035"/>
      <c r="K7" s="1035"/>
      <c r="L7" s="1035"/>
      <c r="M7" s="1035"/>
      <c r="N7" s="1035"/>
      <c r="O7" s="1035"/>
      <c r="P7" s="1036"/>
      <c r="Q7" s="1089">
        <v>7492</v>
      </c>
      <c r="R7" s="1090"/>
      <c r="S7" s="1090"/>
      <c r="T7" s="1090"/>
      <c r="U7" s="1090"/>
      <c r="V7" s="1090">
        <v>6667</v>
      </c>
      <c r="W7" s="1090"/>
      <c r="X7" s="1090"/>
      <c r="Y7" s="1090"/>
      <c r="Z7" s="1090"/>
      <c r="AA7" s="1090">
        <v>825</v>
      </c>
      <c r="AB7" s="1090"/>
      <c r="AC7" s="1090"/>
      <c r="AD7" s="1090"/>
      <c r="AE7" s="1091"/>
      <c r="AF7" s="1092">
        <v>163</v>
      </c>
      <c r="AG7" s="1093"/>
      <c r="AH7" s="1093"/>
      <c r="AI7" s="1093"/>
      <c r="AJ7" s="1094"/>
      <c r="AK7" s="1095">
        <v>359</v>
      </c>
      <c r="AL7" s="1096"/>
      <c r="AM7" s="1096"/>
      <c r="AN7" s="1096"/>
      <c r="AO7" s="1096"/>
      <c r="AP7" s="1096">
        <v>5751</v>
      </c>
      <c r="AQ7" s="1096"/>
      <c r="AR7" s="1096"/>
      <c r="AS7" s="1096"/>
      <c r="AT7" s="1096"/>
      <c r="AU7" s="1097"/>
      <c r="AV7" s="1097"/>
      <c r="AW7" s="1097"/>
      <c r="AX7" s="1097"/>
      <c r="AY7" s="1098"/>
      <c r="AZ7" s="226"/>
      <c r="BA7" s="226"/>
      <c r="BB7" s="226"/>
      <c r="BC7" s="226"/>
      <c r="BD7" s="226"/>
      <c r="BE7" s="227"/>
      <c r="BF7" s="227"/>
      <c r="BG7" s="227"/>
      <c r="BH7" s="227"/>
      <c r="BI7" s="227"/>
      <c r="BJ7" s="227"/>
      <c r="BK7" s="227"/>
      <c r="BL7" s="227"/>
      <c r="BM7" s="227"/>
      <c r="BN7" s="227"/>
      <c r="BO7" s="227"/>
      <c r="BP7" s="227"/>
      <c r="BQ7" s="230">
        <v>1</v>
      </c>
      <c r="BR7" s="231"/>
      <c r="BS7" s="1086" t="s">
        <v>604</v>
      </c>
      <c r="BT7" s="1087"/>
      <c r="BU7" s="1087"/>
      <c r="BV7" s="1087"/>
      <c r="BW7" s="1087"/>
      <c r="BX7" s="1087"/>
      <c r="BY7" s="1087"/>
      <c r="BZ7" s="1087"/>
      <c r="CA7" s="1087"/>
      <c r="CB7" s="1087"/>
      <c r="CC7" s="1087"/>
      <c r="CD7" s="1087"/>
      <c r="CE7" s="1087"/>
      <c r="CF7" s="1087"/>
      <c r="CG7" s="1099"/>
      <c r="CH7" s="1083">
        <v>49</v>
      </c>
      <c r="CI7" s="1084"/>
      <c r="CJ7" s="1084"/>
      <c r="CK7" s="1084"/>
      <c r="CL7" s="1085"/>
      <c r="CM7" s="1083">
        <v>-11843</v>
      </c>
      <c r="CN7" s="1084"/>
      <c r="CO7" s="1084"/>
      <c r="CP7" s="1084"/>
      <c r="CQ7" s="1085"/>
      <c r="CR7" s="1083" t="s">
        <v>594</v>
      </c>
      <c r="CS7" s="1084"/>
      <c r="CT7" s="1084"/>
      <c r="CU7" s="1084"/>
      <c r="CV7" s="1085"/>
      <c r="CW7" s="1083" t="s">
        <v>594</v>
      </c>
      <c r="CX7" s="1084"/>
      <c r="CY7" s="1084"/>
      <c r="CZ7" s="1084"/>
      <c r="DA7" s="1085"/>
      <c r="DB7" s="1083">
        <v>36</v>
      </c>
      <c r="DC7" s="1084"/>
      <c r="DD7" s="1084"/>
      <c r="DE7" s="1084"/>
      <c r="DF7" s="1085"/>
      <c r="DG7" s="1083" t="s">
        <v>594</v>
      </c>
      <c r="DH7" s="1084"/>
      <c r="DI7" s="1084"/>
      <c r="DJ7" s="1084"/>
      <c r="DK7" s="1085"/>
      <c r="DL7" s="1083" t="s">
        <v>594</v>
      </c>
      <c r="DM7" s="1084"/>
      <c r="DN7" s="1084"/>
      <c r="DO7" s="1084"/>
      <c r="DP7" s="1085"/>
      <c r="DQ7" s="1083" t="s">
        <v>594</v>
      </c>
      <c r="DR7" s="1084"/>
      <c r="DS7" s="1084"/>
      <c r="DT7" s="1084"/>
      <c r="DU7" s="1085"/>
      <c r="DV7" s="1086"/>
      <c r="DW7" s="1087"/>
      <c r="DX7" s="1087"/>
      <c r="DY7" s="1087"/>
      <c r="DZ7" s="1088"/>
      <c r="EA7" s="228"/>
    </row>
    <row r="8" spans="1:131" s="229" customFormat="1" ht="26.25" customHeight="1" x14ac:dyDescent="0.2">
      <c r="A8" s="232">
        <v>2</v>
      </c>
      <c r="B8" s="1017" t="s">
        <v>396</v>
      </c>
      <c r="C8" s="1018"/>
      <c r="D8" s="1018"/>
      <c r="E8" s="1018"/>
      <c r="F8" s="1018"/>
      <c r="G8" s="1018"/>
      <c r="H8" s="1018"/>
      <c r="I8" s="1018"/>
      <c r="J8" s="1018"/>
      <c r="K8" s="1018"/>
      <c r="L8" s="1018"/>
      <c r="M8" s="1018"/>
      <c r="N8" s="1018"/>
      <c r="O8" s="1018"/>
      <c r="P8" s="1019"/>
      <c r="Q8" s="1025">
        <v>104</v>
      </c>
      <c r="R8" s="1026"/>
      <c r="S8" s="1026"/>
      <c r="T8" s="1026"/>
      <c r="U8" s="1026"/>
      <c r="V8" s="1026">
        <v>104</v>
      </c>
      <c r="W8" s="1026"/>
      <c r="X8" s="1026"/>
      <c r="Y8" s="1026"/>
      <c r="Z8" s="1026"/>
      <c r="AA8" s="1026">
        <v>0</v>
      </c>
      <c r="AB8" s="1026"/>
      <c r="AC8" s="1026"/>
      <c r="AD8" s="1026"/>
      <c r="AE8" s="1027"/>
      <c r="AF8" s="1022">
        <v>0</v>
      </c>
      <c r="AG8" s="1023"/>
      <c r="AH8" s="1023"/>
      <c r="AI8" s="1023"/>
      <c r="AJ8" s="1024"/>
      <c r="AK8" s="1067">
        <v>70</v>
      </c>
      <c r="AL8" s="1068"/>
      <c r="AM8" s="1068"/>
      <c r="AN8" s="1068"/>
      <c r="AO8" s="1068"/>
      <c r="AP8" s="1068" t="s">
        <v>594</v>
      </c>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2">
        <v>2</v>
      </c>
      <c r="BR8" s="233"/>
      <c r="BS8" s="979"/>
      <c r="BT8" s="980"/>
      <c r="BU8" s="980"/>
      <c r="BV8" s="980"/>
      <c r="BW8" s="980"/>
      <c r="BX8" s="980"/>
      <c r="BY8" s="980"/>
      <c r="BZ8" s="980"/>
      <c r="CA8" s="980"/>
      <c r="CB8" s="980"/>
      <c r="CC8" s="980"/>
      <c r="CD8" s="980"/>
      <c r="CE8" s="980"/>
      <c r="CF8" s="980"/>
      <c r="CG8" s="1001"/>
      <c r="CH8" s="976"/>
      <c r="CI8" s="977"/>
      <c r="CJ8" s="977"/>
      <c r="CK8" s="977"/>
      <c r="CL8" s="978"/>
      <c r="CM8" s="976"/>
      <c r="CN8" s="977"/>
      <c r="CO8" s="977"/>
      <c r="CP8" s="977"/>
      <c r="CQ8" s="978"/>
      <c r="CR8" s="976"/>
      <c r="CS8" s="977"/>
      <c r="CT8" s="977"/>
      <c r="CU8" s="977"/>
      <c r="CV8" s="978"/>
      <c r="CW8" s="976"/>
      <c r="CX8" s="977"/>
      <c r="CY8" s="977"/>
      <c r="CZ8" s="977"/>
      <c r="DA8" s="978"/>
      <c r="DB8" s="976"/>
      <c r="DC8" s="977"/>
      <c r="DD8" s="977"/>
      <c r="DE8" s="977"/>
      <c r="DF8" s="978"/>
      <c r="DG8" s="976"/>
      <c r="DH8" s="977"/>
      <c r="DI8" s="977"/>
      <c r="DJ8" s="977"/>
      <c r="DK8" s="978"/>
      <c r="DL8" s="976"/>
      <c r="DM8" s="977"/>
      <c r="DN8" s="977"/>
      <c r="DO8" s="977"/>
      <c r="DP8" s="978"/>
      <c r="DQ8" s="976"/>
      <c r="DR8" s="977"/>
      <c r="DS8" s="977"/>
      <c r="DT8" s="977"/>
      <c r="DU8" s="978"/>
      <c r="DV8" s="979"/>
      <c r="DW8" s="980"/>
      <c r="DX8" s="980"/>
      <c r="DY8" s="980"/>
      <c r="DZ8" s="981"/>
      <c r="EA8" s="228"/>
    </row>
    <row r="9" spans="1:131" s="229" customFormat="1" ht="26.25" customHeight="1" x14ac:dyDescent="0.2">
      <c r="A9" s="232">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7"/>
      <c r="AL9" s="1068"/>
      <c r="AM9" s="1068"/>
      <c r="AN9" s="1068"/>
      <c r="AO9" s="1068"/>
      <c r="AP9" s="1068"/>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2">
        <v>3</v>
      </c>
      <c r="BR9" s="233"/>
      <c r="BS9" s="979"/>
      <c r="BT9" s="980"/>
      <c r="BU9" s="980"/>
      <c r="BV9" s="980"/>
      <c r="BW9" s="980"/>
      <c r="BX9" s="980"/>
      <c r="BY9" s="980"/>
      <c r="BZ9" s="980"/>
      <c r="CA9" s="980"/>
      <c r="CB9" s="980"/>
      <c r="CC9" s="980"/>
      <c r="CD9" s="980"/>
      <c r="CE9" s="980"/>
      <c r="CF9" s="980"/>
      <c r="CG9" s="1001"/>
      <c r="CH9" s="976"/>
      <c r="CI9" s="977"/>
      <c r="CJ9" s="977"/>
      <c r="CK9" s="977"/>
      <c r="CL9" s="978"/>
      <c r="CM9" s="976"/>
      <c r="CN9" s="977"/>
      <c r="CO9" s="977"/>
      <c r="CP9" s="977"/>
      <c r="CQ9" s="978"/>
      <c r="CR9" s="976"/>
      <c r="CS9" s="977"/>
      <c r="CT9" s="977"/>
      <c r="CU9" s="977"/>
      <c r="CV9" s="978"/>
      <c r="CW9" s="976"/>
      <c r="CX9" s="977"/>
      <c r="CY9" s="977"/>
      <c r="CZ9" s="977"/>
      <c r="DA9" s="978"/>
      <c r="DB9" s="976"/>
      <c r="DC9" s="977"/>
      <c r="DD9" s="977"/>
      <c r="DE9" s="977"/>
      <c r="DF9" s="978"/>
      <c r="DG9" s="976"/>
      <c r="DH9" s="977"/>
      <c r="DI9" s="977"/>
      <c r="DJ9" s="977"/>
      <c r="DK9" s="978"/>
      <c r="DL9" s="976"/>
      <c r="DM9" s="977"/>
      <c r="DN9" s="977"/>
      <c r="DO9" s="977"/>
      <c r="DP9" s="978"/>
      <c r="DQ9" s="976"/>
      <c r="DR9" s="977"/>
      <c r="DS9" s="977"/>
      <c r="DT9" s="977"/>
      <c r="DU9" s="978"/>
      <c r="DV9" s="979"/>
      <c r="DW9" s="980"/>
      <c r="DX9" s="980"/>
      <c r="DY9" s="980"/>
      <c r="DZ9" s="981"/>
      <c r="EA9" s="228"/>
    </row>
    <row r="10" spans="1:131" s="229" customFormat="1" ht="26.25" customHeight="1" x14ac:dyDescent="0.2">
      <c r="A10" s="232">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2">
        <v>4</v>
      </c>
      <c r="BR10" s="233"/>
      <c r="BS10" s="979"/>
      <c r="BT10" s="980"/>
      <c r="BU10" s="980"/>
      <c r="BV10" s="980"/>
      <c r="BW10" s="980"/>
      <c r="BX10" s="980"/>
      <c r="BY10" s="980"/>
      <c r="BZ10" s="980"/>
      <c r="CA10" s="980"/>
      <c r="CB10" s="980"/>
      <c r="CC10" s="980"/>
      <c r="CD10" s="980"/>
      <c r="CE10" s="980"/>
      <c r="CF10" s="980"/>
      <c r="CG10" s="1001"/>
      <c r="CH10" s="976"/>
      <c r="CI10" s="977"/>
      <c r="CJ10" s="977"/>
      <c r="CK10" s="977"/>
      <c r="CL10" s="978"/>
      <c r="CM10" s="976"/>
      <c r="CN10" s="977"/>
      <c r="CO10" s="977"/>
      <c r="CP10" s="977"/>
      <c r="CQ10" s="978"/>
      <c r="CR10" s="976"/>
      <c r="CS10" s="977"/>
      <c r="CT10" s="977"/>
      <c r="CU10" s="977"/>
      <c r="CV10" s="978"/>
      <c r="CW10" s="976"/>
      <c r="CX10" s="977"/>
      <c r="CY10" s="977"/>
      <c r="CZ10" s="977"/>
      <c r="DA10" s="978"/>
      <c r="DB10" s="976"/>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228"/>
    </row>
    <row r="11" spans="1:131" s="229" customFormat="1" ht="26.25" customHeight="1" x14ac:dyDescent="0.2">
      <c r="A11" s="232">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2">
        <v>5</v>
      </c>
      <c r="BR11" s="233"/>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8"/>
    </row>
    <row r="12" spans="1:131" s="229" customFormat="1" ht="26.25" customHeight="1" x14ac:dyDescent="0.2">
      <c r="A12" s="232">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2">
        <v>6</v>
      </c>
      <c r="BR12" s="233"/>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8"/>
    </row>
    <row r="13" spans="1:131" s="229" customFormat="1" ht="26.25" customHeight="1" x14ac:dyDescent="0.2">
      <c r="A13" s="232">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2">
        <v>7</v>
      </c>
      <c r="BR13" s="233"/>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8"/>
    </row>
    <row r="14" spans="1:131" s="229" customFormat="1" ht="26.25" customHeight="1" x14ac:dyDescent="0.2">
      <c r="A14" s="232">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2">
        <v>8</v>
      </c>
      <c r="BR14" s="233"/>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8"/>
    </row>
    <row r="15" spans="1:131" s="229" customFormat="1" ht="26.25" customHeight="1" x14ac:dyDescent="0.2">
      <c r="A15" s="232">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2">
        <v>9</v>
      </c>
      <c r="BR15" s="233"/>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8"/>
    </row>
    <row r="16" spans="1:131" s="229" customFormat="1" ht="26.25" customHeight="1" x14ac:dyDescent="0.2">
      <c r="A16" s="232">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2">
        <v>10</v>
      </c>
      <c r="BR16" s="233"/>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8"/>
    </row>
    <row r="17" spans="1:131" s="229" customFormat="1" ht="26.25" customHeight="1" x14ac:dyDescent="0.2">
      <c r="A17" s="232">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2">
        <v>11</v>
      </c>
      <c r="BR17" s="233"/>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8"/>
    </row>
    <row r="18" spans="1:131" s="229" customFormat="1" ht="26.25" customHeight="1" x14ac:dyDescent="0.2">
      <c r="A18" s="232">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2">
        <v>12</v>
      </c>
      <c r="BR18" s="233"/>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8"/>
    </row>
    <row r="19" spans="1:131" s="229" customFormat="1" ht="26.25" customHeight="1" x14ac:dyDescent="0.2">
      <c r="A19" s="232">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2">
        <v>13</v>
      </c>
      <c r="BR19" s="233"/>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8"/>
    </row>
    <row r="20" spans="1:131" s="229" customFormat="1" ht="26.25" customHeight="1" x14ac:dyDescent="0.2">
      <c r="A20" s="232">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2">
        <v>14</v>
      </c>
      <c r="BR20" s="233"/>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8"/>
    </row>
    <row r="21" spans="1:131" s="229" customFormat="1" ht="26.25" customHeight="1" thickBot="1" x14ac:dyDescent="0.25">
      <c r="A21" s="232">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2">
        <v>15</v>
      </c>
      <c r="BR21" s="233"/>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8"/>
    </row>
    <row r="22" spans="1:131" s="229" customFormat="1" ht="26.25" customHeight="1" x14ac:dyDescent="0.2">
      <c r="A22" s="232">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397</v>
      </c>
      <c r="BA22" s="1015"/>
      <c r="BB22" s="1015"/>
      <c r="BC22" s="1015"/>
      <c r="BD22" s="1016"/>
      <c r="BE22" s="227"/>
      <c r="BF22" s="227"/>
      <c r="BG22" s="227"/>
      <c r="BH22" s="227"/>
      <c r="BI22" s="227"/>
      <c r="BJ22" s="227"/>
      <c r="BK22" s="227"/>
      <c r="BL22" s="227"/>
      <c r="BM22" s="227"/>
      <c r="BN22" s="227"/>
      <c r="BO22" s="227"/>
      <c r="BP22" s="227"/>
      <c r="BQ22" s="232">
        <v>16</v>
      </c>
      <c r="BR22" s="233"/>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8"/>
    </row>
    <row r="23" spans="1:131" s="229" customFormat="1" ht="26.25" customHeight="1" thickBot="1" x14ac:dyDescent="0.25">
      <c r="A23" s="234" t="s">
        <v>398</v>
      </c>
      <c r="B23" s="924" t="s">
        <v>399</v>
      </c>
      <c r="C23" s="925"/>
      <c r="D23" s="925"/>
      <c r="E23" s="925"/>
      <c r="F23" s="925"/>
      <c r="G23" s="925"/>
      <c r="H23" s="925"/>
      <c r="I23" s="925"/>
      <c r="J23" s="925"/>
      <c r="K23" s="925"/>
      <c r="L23" s="925"/>
      <c r="M23" s="925"/>
      <c r="N23" s="925"/>
      <c r="O23" s="925"/>
      <c r="P23" s="935"/>
      <c r="Q23" s="1054">
        <v>7526</v>
      </c>
      <c r="R23" s="1048"/>
      <c r="S23" s="1048"/>
      <c r="T23" s="1048"/>
      <c r="U23" s="1048"/>
      <c r="V23" s="1048">
        <v>6701</v>
      </c>
      <c r="W23" s="1048"/>
      <c r="X23" s="1048"/>
      <c r="Y23" s="1048"/>
      <c r="Z23" s="1048"/>
      <c r="AA23" s="1048">
        <v>825</v>
      </c>
      <c r="AB23" s="1048"/>
      <c r="AC23" s="1048"/>
      <c r="AD23" s="1048"/>
      <c r="AE23" s="1055"/>
      <c r="AF23" s="1056">
        <v>163</v>
      </c>
      <c r="AG23" s="1048"/>
      <c r="AH23" s="1048"/>
      <c r="AI23" s="1048"/>
      <c r="AJ23" s="1057"/>
      <c r="AK23" s="1058"/>
      <c r="AL23" s="1059"/>
      <c r="AM23" s="1059"/>
      <c r="AN23" s="1059"/>
      <c r="AO23" s="1059"/>
      <c r="AP23" s="1048">
        <v>5751</v>
      </c>
      <c r="AQ23" s="1048"/>
      <c r="AR23" s="1048"/>
      <c r="AS23" s="1048"/>
      <c r="AT23" s="1048"/>
      <c r="AU23" s="1049"/>
      <c r="AV23" s="1049"/>
      <c r="AW23" s="1049"/>
      <c r="AX23" s="1049"/>
      <c r="AY23" s="1050"/>
      <c r="AZ23" s="1051" t="s">
        <v>400</v>
      </c>
      <c r="BA23" s="1052"/>
      <c r="BB23" s="1052"/>
      <c r="BC23" s="1052"/>
      <c r="BD23" s="1053"/>
      <c r="BE23" s="227"/>
      <c r="BF23" s="227"/>
      <c r="BG23" s="227"/>
      <c r="BH23" s="227"/>
      <c r="BI23" s="227"/>
      <c r="BJ23" s="227"/>
      <c r="BK23" s="227"/>
      <c r="BL23" s="227"/>
      <c r="BM23" s="227"/>
      <c r="BN23" s="227"/>
      <c r="BO23" s="227"/>
      <c r="BP23" s="227"/>
      <c r="BQ23" s="232">
        <v>17</v>
      </c>
      <c r="BR23" s="233"/>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8"/>
    </row>
    <row r="24" spans="1:131" s="229" customFormat="1" ht="26.25" customHeight="1" x14ac:dyDescent="0.2">
      <c r="A24" s="1047" t="s">
        <v>401</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2">
        <v>18</v>
      </c>
      <c r="BR24" s="233"/>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8"/>
    </row>
    <row r="25" spans="1:131" ht="26.25" customHeight="1" thickBot="1" x14ac:dyDescent="0.25">
      <c r="A25" s="1046" t="s">
        <v>402</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5"/>
      <c r="BP25" s="235"/>
      <c r="BQ25" s="232">
        <v>19</v>
      </c>
      <c r="BR25" s="233"/>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2">
      <c r="A26" s="982" t="s">
        <v>378</v>
      </c>
      <c r="B26" s="983"/>
      <c r="C26" s="983"/>
      <c r="D26" s="983"/>
      <c r="E26" s="983"/>
      <c r="F26" s="983"/>
      <c r="G26" s="983"/>
      <c r="H26" s="983"/>
      <c r="I26" s="983"/>
      <c r="J26" s="983"/>
      <c r="K26" s="983"/>
      <c r="L26" s="983"/>
      <c r="M26" s="983"/>
      <c r="N26" s="983"/>
      <c r="O26" s="983"/>
      <c r="P26" s="984"/>
      <c r="Q26" s="988" t="s">
        <v>403</v>
      </c>
      <c r="R26" s="989"/>
      <c r="S26" s="989"/>
      <c r="T26" s="989"/>
      <c r="U26" s="990"/>
      <c r="V26" s="988" t="s">
        <v>404</v>
      </c>
      <c r="W26" s="989"/>
      <c r="X26" s="989"/>
      <c r="Y26" s="989"/>
      <c r="Z26" s="990"/>
      <c r="AA26" s="988" t="s">
        <v>405</v>
      </c>
      <c r="AB26" s="989"/>
      <c r="AC26" s="989"/>
      <c r="AD26" s="989"/>
      <c r="AE26" s="989"/>
      <c r="AF26" s="1042" t="s">
        <v>406</v>
      </c>
      <c r="AG26" s="995"/>
      <c r="AH26" s="995"/>
      <c r="AI26" s="995"/>
      <c r="AJ26" s="1043"/>
      <c r="AK26" s="989" t="s">
        <v>407</v>
      </c>
      <c r="AL26" s="989"/>
      <c r="AM26" s="989"/>
      <c r="AN26" s="989"/>
      <c r="AO26" s="990"/>
      <c r="AP26" s="988" t="s">
        <v>408</v>
      </c>
      <c r="AQ26" s="989"/>
      <c r="AR26" s="989"/>
      <c r="AS26" s="989"/>
      <c r="AT26" s="990"/>
      <c r="AU26" s="988" t="s">
        <v>409</v>
      </c>
      <c r="AV26" s="989"/>
      <c r="AW26" s="989"/>
      <c r="AX26" s="989"/>
      <c r="AY26" s="990"/>
      <c r="AZ26" s="988" t="s">
        <v>410</v>
      </c>
      <c r="BA26" s="989"/>
      <c r="BB26" s="989"/>
      <c r="BC26" s="989"/>
      <c r="BD26" s="990"/>
      <c r="BE26" s="988" t="s">
        <v>385</v>
      </c>
      <c r="BF26" s="989"/>
      <c r="BG26" s="989"/>
      <c r="BH26" s="989"/>
      <c r="BI26" s="1002"/>
      <c r="BJ26" s="226"/>
      <c r="BK26" s="226"/>
      <c r="BL26" s="226"/>
      <c r="BM26" s="226"/>
      <c r="BN26" s="226"/>
      <c r="BO26" s="235"/>
      <c r="BP26" s="235"/>
      <c r="BQ26" s="232">
        <v>20</v>
      </c>
      <c r="BR26" s="233"/>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5">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5"/>
      <c r="BP27" s="235"/>
      <c r="BQ27" s="232">
        <v>21</v>
      </c>
      <c r="BR27" s="233"/>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2">
      <c r="A28" s="236">
        <v>1</v>
      </c>
      <c r="B28" s="1034" t="s">
        <v>411</v>
      </c>
      <c r="C28" s="1035"/>
      <c r="D28" s="1035"/>
      <c r="E28" s="1035"/>
      <c r="F28" s="1035"/>
      <c r="G28" s="1035"/>
      <c r="H28" s="1035"/>
      <c r="I28" s="1035"/>
      <c r="J28" s="1035"/>
      <c r="K28" s="1035"/>
      <c r="L28" s="1035"/>
      <c r="M28" s="1035"/>
      <c r="N28" s="1035"/>
      <c r="O28" s="1035"/>
      <c r="P28" s="1036"/>
      <c r="Q28" s="1037">
        <v>361</v>
      </c>
      <c r="R28" s="1038"/>
      <c r="S28" s="1038"/>
      <c r="T28" s="1038"/>
      <c r="U28" s="1038"/>
      <c r="V28" s="1038">
        <v>358</v>
      </c>
      <c r="W28" s="1038"/>
      <c r="X28" s="1038"/>
      <c r="Y28" s="1038"/>
      <c r="Z28" s="1038"/>
      <c r="AA28" s="1038">
        <v>2</v>
      </c>
      <c r="AB28" s="1038"/>
      <c r="AC28" s="1038"/>
      <c r="AD28" s="1038"/>
      <c r="AE28" s="1039"/>
      <c r="AF28" s="1040">
        <v>2</v>
      </c>
      <c r="AG28" s="1038"/>
      <c r="AH28" s="1038"/>
      <c r="AI28" s="1038"/>
      <c r="AJ28" s="1041"/>
      <c r="AK28" s="1029">
        <v>38</v>
      </c>
      <c r="AL28" s="1030"/>
      <c r="AM28" s="1030"/>
      <c r="AN28" s="1030"/>
      <c r="AO28" s="1030"/>
      <c r="AP28" s="1030" t="s">
        <v>594</v>
      </c>
      <c r="AQ28" s="1030"/>
      <c r="AR28" s="1030"/>
      <c r="AS28" s="1030"/>
      <c r="AT28" s="1030"/>
      <c r="AU28" s="1030" t="s">
        <v>594</v>
      </c>
      <c r="AV28" s="1030"/>
      <c r="AW28" s="1030"/>
      <c r="AX28" s="1030"/>
      <c r="AY28" s="1030"/>
      <c r="AZ28" s="1031" t="s">
        <v>594</v>
      </c>
      <c r="BA28" s="1031"/>
      <c r="BB28" s="1031"/>
      <c r="BC28" s="1031"/>
      <c r="BD28" s="1031"/>
      <c r="BE28" s="1032"/>
      <c r="BF28" s="1032"/>
      <c r="BG28" s="1032"/>
      <c r="BH28" s="1032"/>
      <c r="BI28" s="1033"/>
      <c r="BJ28" s="226"/>
      <c r="BK28" s="226"/>
      <c r="BL28" s="226"/>
      <c r="BM28" s="226"/>
      <c r="BN28" s="226"/>
      <c r="BO28" s="235"/>
      <c r="BP28" s="235"/>
      <c r="BQ28" s="232">
        <v>22</v>
      </c>
      <c r="BR28" s="233"/>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2">
      <c r="A29" s="236">
        <v>2</v>
      </c>
      <c r="B29" s="1017" t="s">
        <v>412</v>
      </c>
      <c r="C29" s="1018"/>
      <c r="D29" s="1018"/>
      <c r="E29" s="1018"/>
      <c r="F29" s="1018"/>
      <c r="G29" s="1018"/>
      <c r="H29" s="1018"/>
      <c r="I29" s="1018"/>
      <c r="J29" s="1018"/>
      <c r="K29" s="1018"/>
      <c r="L29" s="1018"/>
      <c r="M29" s="1018"/>
      <c r="N29" s="1018"/>
      <c r="O29" s="1018"/>
      <c r="P29" s="1019"/>
      <c r="Q29" s="1025">
        <v>471</v>
      </c>
      <c r="R29" s="1026"/>
      <c r="S29" s="1026"/>
      <c r="T29" s="1026"/>
      <c r="U29" s="1026"/>
      <c r="V29" s="1026">
        <v>438</v>
      </c>
      <c r="W29" s="1026"/>
      <c r="X29" s="1026"/>
      <c r="Y29" s="1026"/>
      <c r="Z29" s="1026"/>
      <c r="AA29" s="1026">
        <v>33</v>
      </c>
      <c r="AB29" s="1026"/>
      <c r="AC29" s="1026"/>
      <c r="AD29" s="1026"/>
      <c r="AE29" s="1027"/>
      <c r="AF29" s="1022">
        <v>33</v>
      </c>
      <c r="AG29" s="1023"/>
      <c r="AH29" s="1023"/>
      <c r="AI29" s="1023"/>
      <c r="AJ29" s="1024"/>
      <c r="AK29" s="967">
        <v>93</v>
      </c>
      <c r="AL29" s="958"/>
      <c r="AM29" s="958"/>
      <c r="AN29" s="958"/>
      <c r="AO29" s="958"/>
      <c r="AP29" s="958" t="s">
        <v>594</v>
      </c>
      <c r="AQ29" s="958"/>
      <c r="AR29" s="958"/>
      <c r="AS29" s="958"/>
      <c r="AT29" s="958"/>
      <c r="AU29" s="958" t="s">
        <v>594</v>
      </c>
      <c r="AV29" s="958"/>
      <c r="AW29" s="958"/>
      <c r="AX29" s="958"/>
      <c r="AY29" s="958"/>
      <c r="AZ29" s="1028" t="s">
        <v>594</v>
      </c>
      <c r="BA29" s="1028"/>
      <c r="BB29" s="1028"/>
      <c r="BC29" s="1028"/>
      <c r="BD29" s="1028"/>
      <c r="BE29" s="959"/>
      <c r="BF29" s="959"/>
      <c r="BG29" s="959"/>
      <c r="BH29" s="959"/>
      <c r="BI29" s="960"/>
      <c r="BJ29" s="226"/>
      <c r="BK29" s="226"/>
      <c r="BL29" s="226"/>
      <c r="BM29" s="226"/>
      <c r="BN29" s="226"/>
      <c r="BO29" s="235"/>
      <c r="BP29" s="235"/>
      <c r="BQ29" s="232">
        <v>23</v>
      </c>
      <c r="BR29" s="233"/>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2">
      <c r="A30" s="236">
        <v>3</v>
      </c>
      <c r="B30" s="1017" t="s">
        <v>413</v>
      </c>
      <c r="C30" s="1018"/>
      <c r="D30" s="1018"/>
      <c r="E30" s="1018"/>
      <c r="F30" s="1018"/>
      <c r="G30" s="1018"/>
      <c r="H30" s="1018"/>
      <c r="I30" s="1018"/>
      <c r="J30" s="1018"/>
      <c r="K30" s="1018"/>
      <c r="L30" s="1018"/>
      <c r="M30" s="1018"/>
      <c r="N30" s="1018"/>
      <c r="O30" s="1018"/>
      <c r="P30" s="1019"/>
      <c r="Q30" s="1025">
        <v>75</v>
      </c>
      <c r="R30" s="1026"/>
      <c r="S30" s="1026"/>
      <c r="T30" s="1026"/>
      <c r="U30" s="1026"/>
      <c r="V30" s="1026">
        <v>75</v>
      </c>
      <c r="W30" s="1026"/>
      <c r="X30" s="1026"/>
      <c r="Y30" s="1026"/>
      <c r="Z30" s="1026"/>
      <c r="AA30" s="1026">
        <v>0</v>
      </c>
      <c r="AB30" s="1026"/>
      <c r="AC30" s="1026"/>
      <c r="AD30" s="1026"/>
      <c r="AE30" s="1027"/>
      <c r="AF30" s="1022">
        <v>0</v>
      </c>
      <c r="AG30" s="1023"/>
      <c r="AH30" s="1023"/>
      <c r="AI30" s="1023"/>
      <c r="AJ30" s="1024"/>
      <c r="AK30" s="967">
        <v>47</v>
      </c>
      <c r="AL30" s="958"/>
      <c r="AM30" s="958"/>
      <c r="AN30" s="958"/>
      <c r="AO30" s="958"/>
      <c r="AP30" s="958" t="s">
        <v>594</v>
      </c>
      <c r="AQ30" s="958"/>
      <c r="AR30" s="958"/>
      <c r="AS30" s="958"/>
      <c r="AT30" s="958"/>
      <c r="AU30" s="958" t="s">
        <v>594</v>
      </c>
      <c r="AV30" s="958"/>
      <c r="AW30" s="958"/>
      <c r="AX30" s="958"/>
      <c r="AY30" s="958"/>
      <c r="AZ30" s="1028" t="s">
        <v>594</v>
      </c>
      <c r="BA30" s="1028"/>
      <c r="BB30" s="1028"/>
      <c r="BC30" s="1028"/>
      <c r="BD30" s="1028"/>
      <c r="BE30" s="959"/>
      <c r="BF30" s="959"/>
      <c r="BG30" s="959"/>
      <c r="BH30" s="959"/>
      <c r="BI30" s="960"/>
      <c r="BJ30" s="226"/>
      <c r="BK30" s="226"/>
      <c r="BL30" s="226"/>
      <c r="BM30" s="226"/>
      <c r="BN30" s="226"/>
      <c r="BO30" s="235"/>
      <c r="BP30" s="235"/>
      <c r="BQ30" s="232">
        <v>24</v>
      </c>
      <c r="BR30" s="233"/>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2">
      <c r="A31" s="236">
        <v>4</v>
      </c>
      <c r="B31" s="1017" t="s">
        <v>414</v>
      </c>
      <c r="C31" s="1018"/>
      <c r="D31" s="1018"/>
      <c r="E31" s="1018"/>
      <c r="F31" s="1018"/>
      <c r="G31" s="1018"/>
      <c r="H31" s="1018"/>
      <c r="I31" s="1018"/>
      <c r="J31" s="1018"/>
      <c r="K31" s="1018"/>
      <c r="L31" s="1018"/>
      <c r="M31" s="1018"/>
      <c r="N31" s="1018"/>
      <c r="O31" s="1018"/>
      <c r="P31" s="1019"/>
      <c r="Q31" s="1025">
        <v>3</v>
      </c>
      <c r="R31" s="1026"/>
      <c r="S31" s="1026"/>
      <c r="T31" s="1026"/>
      <c r="U31" s="1026"/>
      <c r="V31" s="1026">
        <v>2</v>
      </c>
      <c r="W31" s="1026"/>
      <c r="X31" s="1026"/>
      <c r="Y31" s="1026"/>
      <c r="Z31" s="1026"/>
      <c r="AA31" s="1026">
        <v>1</v>
      </c>
      <c r="AB31" s="1026"/>
      <c r="AC31" s="1026"/>
      <c r="AD31" s="1026"/>
      <c r="AE31" s="1027"/>
      <c r="AF31" s="1022">
        <v>1</v>
      </c>
      <c r="AG31" s="1023"/>
      <c r="AH31" s="1023"/>
      <c r="AI31" s="1023"/>
      <c r="AJ31" s="1024"/>
      <c r="AK31" s="967" t="s">
        <v>594</v>
      </c>
      <c r="AL31" s="958"/>
      <c r="AM31" s="958"/>
      <c r="AN31" s="958"/>
      <c r="AO31" s="958"/>
      <c r="AP31" s="958" t="s">
        <v>594</v>
      </c>
      <c r="AQ31" s="958"/>
      <c r="AR31" s="958"/>
      <c r="AS31" s="958"/>
      <c r="AT31" s="958"/>
      <c r="AU31" s="958" t="s">
        <v>594</v>
      </c>
      <c r="AV31" s="958"/>
      <c r="AW31" s="958"/>
      <c r="AX31" s="958"/>
      <c r="AY31" s="958"/>
      <c r="AZ31" s="1028" t="s">
        <v>594</v>
      </c>
      <c r="BA31" s="1028"/>
      <c r="BB31" s="1028"/>
      <c r="BC31" s="1028"/>
      <c r="BD31" s="1028"/>
      <c r="BE31" s="959"/>
      <c r="BF31" s="959"/>
      <c r="BG31" s="959"/>
      <c r="BH31" s="959"/>
      <c r="BI31" s="960"/>
      <c r="BJ31" s="226"/>
      <c r="BK31" s="226"/>
      <c r="BL31" s="226"/>
      <c r="BM31" s="226"/>
      <c r="BN31" s="226"/>
      <c r="BO31" s="235"/>
      <c r="BP31" s="235"/>
      <c r="BQ31" s="232">
        <v>25</v>
      </c>
      <c r="BR31" s="233"/>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2">
      <c r="A32" s="236">
        <v>5</v>
      </c>
      <c r="B32" s="1017" t="s">
        <v>415</v>
      </c>
      <c r="C32" s="1018"/>
      <c r="D32" s="1018"/>
      <c r="E32" s="1018"/>
      <c r="F32" s="1018"/>
      <c r="G32" s="1018"/>
      <c r="H32" s="1018"/>
      <c r="I32" s="1018"/>
      <c r="J32" s="1018"/>
      <c r="K32" s="1018"/>
      <c r="L32" s="1018"/>
      <c r="M32" s="1018"/>
      <c r="N32" s="1018"/>
      <c r="O32" s="1018"/>
      <c r="P32" s="1019"/>
      <c r="Q32" s="1025">
        <v>473</v>
      </c>
      <c r="R32" s="1026"/>
      <c r="S32" s="1026"/>
      <c r="T32" s="1026"/>
      <c r="U32" s="1026"/>
      <c r="V32" s="1026">
        <v>478</v>
      </c>
      <c r="W32" s="1026"/>
      <c r="X32" s="1026"/>
      <c r="Y32" s="1026"/>
      <c r="Z32" s="1026"/>
      <c r="AA32" s="1026">
        <v>-5</v>
      </c>
      <c r="AB32" s="1026"/>
      <c r="AC32" s="1026"/>
      <c r="AD32" s="1026"/>
      <c r="AE32" s="1027"/>
      <c r="AF32" s="1022">
        <v>534</v>
      </c>
      <c r="AG32" s="1023"/>
      <c r="AH32" s="1023"/>
      <c r="AI32" s="1023"/>
      <c r="AJ32" s="1024"/>
      <c r="AK32" s="967">
        <v>148</v>
      </c>
      <c r="AL32" s="958"/>
      <c r="AM32" s="958"/>
      <c r="AN32" s="958"/>
      <c r="AO32" s="958"/>
      <c r="AP32" s="958">
        <v>61</v>
      </c>
      <c r="AQ32" s="958"/>
      <c r="AR32" s="958"/>
      <c r="AS32" s="958"/>
      <c r="AT32" s="958"/>
      <c r="AU32" s="958">
        <v>46</v>
      </c>
      <c r="AV32" s="958"/>
      <c r="AW32" s="958"/>
      <c r="AX32" s="958"/>
      <c r="AY32" s="958"/>
      <c r="AZ32" s="1028" t="s">
        <v>594</v>
      </c>
      <c r="BA32" s="1028"/>
      <c r="BB32" s="1028"/>
      <c r="BC32" s="1028"/>
      <c r="BD32" s="1028"/>
      <c r="BE32" s="959" t="s">
        <v>416</v>
      </c>
      <c r="BF32" s="959"/>
      <c r="BG32" s="959"/>
      <c r="BH32" s="959"/>
      <c r="BI32" s="960"/>
      <c r="BJ32" s="226"/>
      <c r="BK32" s="226"/>
      <c r="BL32" s="226"/>
      <c r="BM32" s="226"/>
      <c r="BN32" s="226"/>
      <c r="BO32" s="235"/>
      <c r="BP32" s="235"/>
      <c r="BQ32" s="232">
        <v>26</v>
      </c>
      <c r="BR32" s="233"/>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2">
      <c r="A33" s="236">
        <v>6</v>
      </c>
      <c r="B33" s="1017" t="s">
        <v>417</v>
      </c>
      <c r="C33" s="1018"/>
      <c r="D33" s="1018"/>
      <c r="E33" s="1018"/>
      <c r="F33" s="1018"/>
      <c r="G33" s="1018"/>
      <c r="H33" s="1018"/>
      <c r="I33" s="1018"/>
      <c r="J33" s="1018"/>
      <c r="K33" s="1018"/>
      <c r="L33" s="1018"/>
      <c r="M33" s="1018"/>
      <c r="N33" s="1018"/>
      <c r="O33" s="1018"/>
      <c r="P33" s="1019"/>
      <c r="Q33" s="1025">
        <v>109</v>
      </c>
      <c r="R33" s="1026"/>
      <c r="S33" s="1026"/>
      <c r="T33" s="1026"/>
      <c r="U33" s="1026"/>
      <c r="V33" s="1026">
        <v>68</v>
      </c>
      <c r="W33" s="1026"/>
      <c r="X33" s="1026"/>
      <c r="Y33" s="1026"/>
      <c r="Z33" s="1026"/>
      <c r="AA33" s="1026">
        <v>41</v>
      </c>
      <c r="AB33" s="1026"/>
      <c r="AC33" s="1026"/>
      <c r="AD33" s="1026"/>
      <c r="AE33" s="1027"/>
      <c r="AF33" s="1022">
        <v>41</v>
      </c>
      <c r="AG33" s="1023"/>
      <c r="AH33" s="1023"/>
      <c r="AI33" s="1023"/>
      <c r="AJ33" s="1024"/>
      <c r="AK33" s="967">
        <v>60</v>
      </c>
      <c r="AL33" s="958"/>
      <c r="AM33" s="958"/>
      <c r="AN33" s="958"/>
      <c r="AO33" s="958"/>
      <c r="AP33" s="958">
        <v>415</v>
      </c>
      <c r="AQ33" s="958"/>
      <c r="AR33" s="958"/>
      <c r="AS33" s="958"/>
      <c r="AT33" s="958"/>
      <c r="AU33" s="958">
        <v>355</v>
      </c>
      <c r="AV33" s="958"/>
      <c r="AW33" s="958"/>
      <c r="AX33" s="958"/>
      <c r="AY33" s="958"/>
      <c r="AZ33" s="1028" t="s">
        <v>594</v>
      </c>
      <c r="BA33" s="1028"/>
      <c r="BB33" s="1028"/>
      <c r="BC33" s="1028"/>
      <c r="BD33" s="1028"/>
      <c r="BE33" s="959" t="s">
        <v>418</v>
      </c>
      <c r="BF33" s="959"/>
      <c r="BG33" s="959"/>
      <c r="BH33" s="959"/>
      <c r="BI33" s="960"/>
      <c r="BJ33" s="226"/>
      <c r="BK33" s="226"/>
      <c r="BL33" s="226"/>
      <c r="BM33" s="226"/>
      <c r="BN33" s="226"/>
      <c r="BO33" s="235"/>
      <c r="BP33" s="235"/>
      <c r="BQ33" s="232">
        <v>27</v>
      </c>
      <c r="BR33" s="233"/>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2">
      <c r="A34" s="236">
        <v>7</v>
      </c>
      <c r="B34" s="1017" t="s">
        <v>419</v>
      </c>
      <c r="C34" s="1018"/>
      <c r="D34" s="1018"/>
      <c r="E34" s="1018"/>
      <c r="F34" s="1018"/>
      <c r="G34" s="1018"/>
      <c r="H34" s="1018"/>
      <c r="I34" s="1018"/>
      <c r="J34" s="1018"/>
      <c r="K34" s="1018"/>
      <c r="L34" s="1018"/>
      <c r="M34" s="1018"/>
      <c r="N34" s="1018"/>
      <c r="O34" s="1018"/>
      <c r="P34" s="1019"/>
      <c r="Q34" s="1025">
        <v>88</v>
      </c>
      <c r="R34" s="1026"/>
      <c r="S34" s="1026"/>
      <c r="T34" s="1026"/>
      <c r="U34" s="1026"/>
      <c r="V34" s="1026">
        <v>81</v>
      </c>
      <c r="W34" s="1026"/>
      <c r="X34" s="1026"/>
      <c r="Y34" s="1026"/>
      <c r="Z34" s="1026"/>
      <c r="AA34" s="1026">
        <v>8</v>
      </c>
      <c r="AB34" s="1026"/>
      <c r="AC34" s="1026"/>
      <c r="AD34" s="1026"/>
      <c r="AE34" s="1027"/>
      <c r="AF34" s="1022">
        <v>8</v>
      </c>
      <c r="AG34" s="1023"/>
      <c r="AH34" s="1023"/>
      <c r="AI34" s="1023"/>
      <c r="AJ34" s="1024"/>
      <c r="AK34" s="967" t="s">
        <v>594</v>
      </c>
      <c r="AL34" s="958"/>
      <c r="AM34" s="958"/>
      <c r="AN34" s="958"/>
      <c r="AO34" s="958"/>
      <c r="AP34" s="958" t="s">
        <v>594</v>
      </c>
      <c r="AQ34" s="958"/>
      <c r="AR34" s="958"/>
      <c r="AS34" s="958"/>
      <c r="AT34" s="958"/>
      <c r="AU34" s="958" t="s">
        <v>594</v>
      </c>
      <c r="AV34" s="958"/>
      <c r="AW34" s="958"/>
      <c r="AX34" s="958"/>
      <c r="AY34" s="958"/>
      <c r="AZ34" s="1028" t="s">
        <v>594</v>
      </c>
      <c r="BA34" s="1028"/>
      <c r="BB34" s="1028"/>
      <c r="BC34" s="1028"/>
      <c r="BD34" s="1028"/>
      <c r="BE34" s="959" t="s">
        <v>420</v>
      </c>
      <c r="BF34" s="959"/>
      <c r="BG34" s="959"/>
      <c r="BH34" s="959"/>
      <c r="BI34" s="960"/>
      <c r="BJ34" s="226"/>
      <c r="BK34" s="226"/>
      <c r="BL34" s="226"/>
      <c r="BM34" s="226"/>
      <c r="BN34" s="226"/>
      <c r="BO34" s="235"/>
      <c r="BP34" s="235"/>
      <c r="BQ34" s="232">
        <v>28</v>
      </c>
      <c r="BR34" s="233"/>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2">
      <c r="A35" s="236">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6"/>
      <c r="BK35" s="226"/>
      <c r="BL35" s="226"/>
      <c r="BM35" s="226"/>
      <c r="BN35" s="226"/>
      <c r="BO35" s="235"/>
      <c r="BP35" s="235"/>
      <c r="BQ35" s="232">
        <v>29</v>
      </c>
      <c r="BR35" s="233"/>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2">
      <c r="A36" s="236">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5"/>
      <c r="BP36" s="235"/>
      <c r="BQ36" s="232">
        <v>30</v>
      </c>
      <c r="BR36" s="233"/>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2">
      <c r="A37" s="236">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5"/>
      <c r="BP37" s="235"/>
      <c r="BQ37" s="232">
        <v>31</v>
      </c>
      <c r="BR37" s="233"/>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2">
      <c r="A38" s="236">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5"/>
      <c r="BP38" s="235"/>
      <c r="BQ38" s="232">
        <v>32</v>
      </c>
      <c r="BR38" s="233"/>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2">
      <c r="A39" s="236">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5"/>
      <c r="BP39" s="235"/>
      <c r="BQ39" s="232">
        <v>33</v>
      </c>
      <c r="BR39" s="233"/>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2">
      <c r="A40" s="232">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5"/>
      <c r="BP40" s="235"/>
      <c r="BQ40" s="232">
        <v>34</v>
      </c>
      <c r="BR40" s="233"/>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2">
      <c r="A41" s="232">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5"/>
      <c r="BP41" s="235"/>
      <c r="BQ41" s="232">
        <v>35</v>
      </c>
      <c r="BR41" s="233"/>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2">
      <c r="A42" s="232">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5"/>
      <c r="BP42" s="235"/>
      <c r="BQ42" s="232">
        <v>36</v>
      </c>
      <c r="BR42" s="233"/>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2">
      <c r="A43" s="232">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5"/>
      <c r="BP43" s="235"/>
      <c r="BQ43" s="232">
        <v>37</v>
      </c>
      <c r="BR43" s="233"/>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2">
      <c r="A44" s="232">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5"/>
      <c r="BP44" s="235"/>
      <c r="BQ44" s="232">
        <v>38</v>
      </c>
      <c r="BR44" s="233"/>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2">
      <c r="A45" s="232">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5"/>
      <c r="BP45" s="235"/>
      <c r="BQ45" s="232">
        <v>39</v>
      </c>
      <c r="BR45" s="233"/>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2">
      <c r="A46" s="232">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5"/>
      <c r="BP46" s="235"/>
      <c r="BQ46" s="232">
        <v>40</v>
      </c>
      <c r="BR46" s="233"/>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2">
      <c r="A47" s="232">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5"/>
      <c r="BP47" s="235"/>
      <c r="BQ47" s="232">
        <v>41</v>
      </c>
      <c r="BR47" s="233"/>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2">
      <c r="A48" s="232">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5"/>
      <c r="BP48" s="235"/>
      <c r="BQ48" s="232">
        <v>42</v>
      </c>
      <c r="BR48" s="233"/>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2">
      <c r="A49" s="232">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5"/>
      <c r="BP49" s="235"/>
      <c r="BQ49" s="232">
        <v>43</v>
      </c>
      <c r="BR49" s="233"/>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2">
      <c r="A50" s="232">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5"/>
      <c r="BP50" s="235"/>
      <c r="BQ50" s="232">
        <v>44</v>
      </c>
      <c r="BR50" s="233"/>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2">
      <c r="A51" s="232">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5"/>
      <c r="BP51" s="235"/>
      <c r="BQ51" s="232">
        <v>45</v>
      </c>
      <c r="BR51" s="233"/>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2">
      <c r="A52" s="232">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5"/>
      <c r="BP52" s="235"/>
      <c r="BQ52" s="232">
        <v>46</v>
      </c>
      <c r="BR52" s="233"/>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2">
      <c r="A53" s="232">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5"/>
      <c r="BP53" s="235"/>
      <c r="BQ53" s="232">
        <v>47</v>
      </c>
      <c r="BR53" s="233"/>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2">
      <c r="A54" s="232">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5"/>
      <c r="BP54" s="235"/>
      <c r="BQ54" s="232">
        <v>48</v>
      </c>
      <c r="BR54" s="233"/>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2">
      <c r="A55" s="232">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5"/>
      <c r="BP55" s="235"/>
      <c r="BQ55" s="232">
        <v>49</v>
      </c>
      <c r="BR55" s="233"/>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2">
      <c r="A56" s="232">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5"/>
      <c r="BP56" s="235"/>
      <c r="BQ56" s="232">
        <v>50</v>
      </c>
      <c r="BR56" s="233"/>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2">
      <c r="A57" s="232">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5"/>
      <c r="BP57" s="235"/>
      <c r="BQ57" s="232">
        <v>51</v>
      </c>
      <c r="BR57" s="233"/>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2">
      <c r="A58" s="232">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5"/>
      <c r="BP58" s="235"/>
      <c r="BQ58" s="232">
        <v>52</v>
      </c>
      <c r="BR58" s="233"/>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2">
      <c r="A59" s="232">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5"/>
      <c r="BP59" s="235"/>
      <c r="BQ59" s="232">
        <v>53</v>
      </c>
      <c r="BR59" s="233"/>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2">
      <c r="A60" s="232">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5"/>
      <c r="BP60" s="235"/>
      <c r="BQ60" s="232">
        <v>54</v>
      </c>
      <c r="BR60" s="233"/>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5">
      <c r="A61" s="232">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5"/>
      <c r="BP61" s="235"/>
      <c r="BQ61" s="232">
        <v>55</v>
      </c>
      <c r="BR61" s="233"/>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2">
      <c r="A62" s="232">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421</v>
      </c>
      <c r="BK62" s="1015"/>
      <c r="BL62" s="1015"/>
      <c r="BM62" s="1015"/>
      <c r="BN62" s="1016"/>
      <c r="BO62" s="235"/>
      <c r="BP62" s="235"/>
      <c r="BQ62" s="232">
        <v>56</v>
      </c>
      <c r="BR62" s="233"/>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5">
      <c r="A63" s="234" t="s">
        <v>398</v>
      </c>
      <c r="B63" s="924" t="s">
        <v>422</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619</v>
      </c>
      <c r="AG63" s="946"/>
      <c r="AH63" s="946"/>
      <c r="AI63" s="946"/>
      <c r="AJ63" s="1009"/>
      <c r="AK63" s="1010"/>
      <c r="AL63" s="950"/>
      <c r="AM63" s="950"/>
      <c r="AN63" s="950"/>
      <c r="AO63" s="950"/>
      <c r="AP63" s="946">
        <v>476</v>
      </c>
      <c r="AQ63" s="946"/>
      <c r="AR63" s="946"/>
      <c r="AS63" s="946"/>
      <c r="AT63" s="946"/>
      <c r="AU63" s="946">
        <v>401</v>
      </c>
      <c r="AV63" s="946"/>
      <c r="AW63" s="946"/>
      <c r="AX63" s="946"/>
      <c r="AY63" s="946"/>
      <c r="AZ63" s="1004"/>
      <c r="BA63" s="1004"/>
      <c r="BB63" s="1004"/>
      <c r="BC63" s="1004"/>
      <c r="BD63" s="1004"/>
      <c r="BE63" s="947"/>
      <c r="BF63" s="947"/>
      <c r="BG63" s="947"/>
      <c r="BH63" s="947"/>
      <c r="BI63" s="948"/>
      <c r="BJ63" s="1005" t="s">
        <v>131</v>
      </c>
      <c r="BK63" s="940"/>
      <c r="BL63" s="940"/>
      <c r="BM63" s="940"/>
      <c r="BN63" s="1006"/>
      <c r="BO63" s="235"/>
      <c r="BP63" s="235"/>
      <c r="BQ63" s="232">
        <v>57</v>
      </c>
      <c r="BR63" s="233"/>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5">
      <c r="A65" s="226" t="s">
        <v>423</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2">
      <c r="A66" s="982" t="s">
        <v>424</v>
      </c>
      <c r="B66" s="983"/>
      <c r="C66" s="983"/>
      <c r="D66" s="983"/>
      <c r="E66" s="983"/>
      <c r="F66" s="983"/>
      <c r="G66" s="983"/>
      <c r="H66" s="983"/>
      <c r="I66" s="983"/>
      <c r="J66" s="983"/>
      <c r="K66" s="983"/>
      <c r="L66" s="983"/>
      <c r="M66" s="983"/>
      <c r="N66" s="983"/>
      <c r="O66" s="983"/>
      <c r="P66" s="984"/>
      <c r="Q66" s="988" t="s">
        <v>403</v>
      </c>
      <c r="R66" s="989"/>
      <c r="S66" s="989"/>
      <c r="T66" s="989"/>
      <c r="U66" s="990"/>
      <c r="V66" s="988" t="s">
        <v>425</v>
      </c>
      <c r="W66" s="989"/>
      <c r="X66" s="989"/>
      <c r="Y66" s="989"/>
      <c r="Z66" s="990"/>
      <c r="AA66" s="988" t="s">
        <v>426</v>
      </c>
      <c r="AB66" s="989"/>
      <c r="AC66" s="989"/>
      <c r="AD66" s="989"/>
      <c r="AE66" s="990"/>
      <c r="AF66" s="994" t="s">
        <v>427</v>
      </c>
      <c r="AG66" s="995"/>
      <c r="AH66" s="995"/>
      <c r="AI66" s="995"/>
      <c r="AJ66" s="996"/>
      <c r="AK66" s="988" t="s">
        <v>407</v>
      </c>
      <c r="AL66" s="983"/>
      <c r="AM66" s="983"/>
      <c r="AN66" s="983"/>
      <c r="AO66" s="984"/>
      <c r="AP66" s="988" t="s">
        <v>408</v>
      </c>
      <c r="AQ66" s="989"/>
      <c r="AR66" s="989"/>
      <c r="AS66" s="989"/>
      <c r="AT66" s="990"/>
      <c r="AU66" s="988" t="s">
        <v>428</v>
      </c>
      <c r="AV66" s="989"/>
      <c r="AW66" s="989"/>
      <c r="AX66" s="989"/>
      <c r="AY66" s="990"/>
      <c r="AZ66" s="988" t="s">
        <v>385</v>
      </c>
      <c r="BA66" s="989"/>
      <c r="BB66" s="989"/>
      <c r="BC66" s="989"/>
      <c r="BD66" s="1002"/>
      <c r="BE66" s="235"/>
      <c r="BF66" s="235"/>
      <c r="BG66" s="235"/>
      <c r="BH66" s="235"/>
      <c r="BI66" s="235"/>
      <c r="BJ66" s="235"/>
      <c r="BK66" s="235"/>
      <c r="BL66" s="235"/>
      <c r="BM66" s="235"/>
      <c r="BN66" s="235"/>
      <c r="BO66" s="235"/>
      <c r="BP66" s="235"/>
      <c r="BQ66" s="232">
        <v>60</v>
      </c>
      <c r="BR66" s="237"/>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5">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5"/>
      <c r="BF67" s="235"/>
      <c r="BG67" s="235"/>
      <c r="BH67" s="235"/>
      <c r="BI67" s="235"/>
      <c r="BJ67" s="235"/>
      <c r="BK67" s="235"/>
      <c r="BL67" s="235"/>
      <c r="BM67" s="235"/>
      <c r="BN67" s="235"/>
      <c r="BO67" s="235"/>
      <c r="BP67" s="235"/>
      <c r="BQ67" s="232">
        <v>61</v>
      </c>
      <c r="BR67" s="237"/>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2">
      <c r="A68" s="230">
        <v>1</v>
      </c>
      <c r="B68" s="972" t="s">
        <v>595</v>
      </c>
      <c r="C68" s="973"/>
      <c r="D68" s="973"/>
      <c r="E68" s="973"/>
      <c r="F68" s="973"/>
      <c r="G68" s="973"/>
      <c r="H68" s="973"/>
      <c r="I68" s="973"/>
      <c r="J68" s="973"/>
      <c r="K68" s="973"/>
      <c r="L68" s="973"/>
      <c r="M68" s="973"/>
      <c r="N68" s="973"/>
      <c r="O68" s="973"/>
      <c r="P68" s="974"/>
      <c r="Q68" s="975">
        <v>1996</v>
      </c>
      <c r="R68" s="969"/>
      <c r="S68" s="969"/>
      <c r="T68" s="969"/>
      <c r="U68" s="969"/>
      <c r="V68" s="969">
        <v>1779</v>
      </c>
      <c r="W68" s="969"/>
      <c r="X68" s="969"/>
      <c r="Y68" s="969"/>
      <c r="Z68" s="969"/>
      <c r="AA68" s="969">
        <v>217</v>
      </c>
      <c r="AB68" s="969"/>
      <c r="AC68" s="969"/>
      <c r="AD68" s="969"/>
      <c r="AE68" s="969"/>
      <c r="AF68" s="969">
        <v>217</v>
      </c>
      <c r="AG68" s="969"/>
      <c r="AH68" s="969"/>
      <c r="AI68" s="969"/>
      <c r="AJ68" s="969"/>
      <c r="AK68" s="969">
        <v>58</v>
      </c>
      <c r="AL68" s="969"/>
      <c r="AM68" s="969"/>
      <c r="AN68" s="969"/>
      <c r="AO68" s="969"/>
      <c r="AP68" s="969" t="s">
        <v>594</v>
      </c>
      <c r="AQ68" s="969"/>
      <c r="AR68" s="969"/>
      <c r="AS68" s="969"/>
      <c r="AT68" s="969"/>
      <c r="AU68" s="969" t="s">
        <v>594</v>
      </c>
      <c r="AV68" s="969"/>
      <c r="AW68" s="969"/>
      <c r="AX68" s="969"/>
      <c r="AY68" s="969"/>
      <c r="AZ68" s="970"/>
      <c r="BA68" s="970"/>
      <c r="BB68" s="970"/>
      <c r="BC68" s="970"/>
      <c r="BD68" s="971"/>
      <c r="BE68" s="235"/>
      <c r="BF68" s="235"/>
      <c r="BG68" s="235"/>
      <c r="BH68" s="235"/>
      <c r="BI68" s="235"/>
      <c r="BJ68" s="235"/>
      <c r="BK68" s="235"/>
      <c r="BL68" s="235"/>
      <c r="BM68" s="235"/>
      <c r="BN68" s="235"/>
      <c r="BO68" s="235"/>
      <c r="BP68" s="235"/>
      <c r="BQ68" s="232">
        <v>62</v>
      </c>
      <c r="BR68" s="237"/>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2">
      <c r="A69" s="232">
        <v>2</v>
      </c>
      <c r="B69" s="961" t="s">
        <v>596</v>
      </c>
      <c r="C69" s="962"/>
      <c r="D69" s="962"/>
      <c r="E69" s="962"/>
      <c r="F69" s="962"/>
      <c r="G69" s="962"/>
      <c r="H69" s="962"/>
      <c r="I69" s="962"/>
      <c r="J69" s="962"/>
      <c r="K69" s="962"/>
      <c r="L69" s="962"/>
      <c r="M69" s="962"/>
      <c r="N69" s="962"/>
      <c r="O69" s="962"/>
      <c r="P69" s="963"/>
      <c r="Q69" s="964">
        <v>45</v>
      </c>
      <c r="R69" s="958"/>
      <c r="S69" s="958"/>
      <c r="T69" s="958"/>
      <c r="U69" s="958"/>
      <c r="V69" s="958">
        <v>40</v>
      </c>
      <c r="W69" s="958"/>
      <c r="X69" s="958"/>
      <c r="Y69" s="958"/>
      <c r="Z69" s="958"/>
      <c r="AA69" s="958">
        <v>5</v>
      </c>
      <c r="AB69" s="958"/>
      <c r="AC69" s="958"/>
      <c r="AD69" s="958"/>
      <c r="AE69" s="958"/>
      <c r="AF69" s="958">
        <v>5</v>
      </c>
      <c r="AG69" s="958"/>
      <c r="AH69" s="958"/>
      <c r="AI69" s="958"/>
      <c r="AJ69" s="958"/>
      <c r="AK69" s="958">
        <v>28</v>
      </c>
      <c r="AL69" s="958"/>
      <c r="AM69" s="958"/>
      <c r="AN69" s="958"/>
      <c r="AO69" s="958"/>
      <c r="AP69" s="958" t="s">
        <v>594</v>
      </c>
      <c r="AQ69" s="958"/>
      <c r="AR69" s="958"/>
      <c r="AS69" s="958"/>
      <c r="AT69" s="958"/>
      <c r="AU69" s="958" t="s">
        <v>594</v>
      </c>
      <c r="AV69" s="958"/>
      <c r="AW69" s="958"/>
      <c r="AX69" s="958"/>
      <c r="AY69" s="958"/>
      <c r="AZ69" s="959"/>
      <c r="BA69" s="959"/>
      <c r="BB69" s="959"/>
      <c r="BC69" s="959"/>
      <c r="BD69" s="960"/>
      <c r="BE69" s="235"/>
      <c r="BF69" s="235"/>
      <c r="BG69" s="235"/>
      <c r="BH69" s="235"/>
      <c r="BI69" s="235"/>
      <c r="BJ69" s="235"/>
      <c r="BK69" s="235"/>
      <c r="BL69" s="235"/>
      <c r="BM69" s="235"/>
      <c r="BN69" s="235"/>
      <c r="BO69" s="235"/>
      <c r="BP69" s="235"/>
      <c r="BQ69" s="232">
        <v>63</v>
      </c>
      <c r="BR69" s="237"/>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2">
      <c r="A70" s="232">
        <v>3</v>
      </c>
      <c r="B70" s="961" t="s">
        <v>597</v>
      </c>
      <c r="C70" s="962"/>
      <c r="D70" s="962"/>
      <c r="E70" s="962"/>
      <c r="F70" s="962"/>
      <c r="G70" s="962"/>
      <c r="H70" s="962"/>
      <c r="I70" s="962"/>
      <c r="J70" s="962"/>
      <c r="K70" s="962"/>
      <c r="L70" s="962"/>
      <c r="M70" s="962"/>
      <c r="N70" s="962"/>
      <c r="O70" s="962"/>
      <c r="P70" s="963"/>
      <c r="Q70" s="964">
        <v>22</v>
      </c>
      <c r="R70" s="958"/>
      <c r="S70" s="958"/>
      <c r="T70" s="958"/>
      <c r="U70" s="958"/>
      <c r="V70" s="958">
        <v>18</v>
      </c>
      <c r="W70" s="958"/>
      <c r="X70" s="958"/>
      <c r="Y70" s="958"/>
      <c r="Z70" s="958"/>
      <c r="AA70" s="958">
        <v>3</v>
      </c>
      <c r="AB70" s="958"/>
      <c r="AC70" s="958"/>
      <c r="AD70" s="958"/>
      <c r="AE70" s="958"/>
      <c r="AF70" s="958">
        <v>3</v>
      </c>
      <c r="AG70" s="958"/>
      <c r="AH70" s="958"/>
      <c r="AI70" s="958"/>
      <c r="AJ70" s="958"/>
      <c r="AK70" s="958" t="s">
        <v>594</v>
      </c>
      <c r="AL70" s="958"/>
      <c r="AM70" s="958"/>
      <c r="AN70" s="958"/>
      <c r="AO70" s="958"/>
      <c r="AP70" s="958" t="s">
        <v>594</v>
      </c>
      <c r="AQ70" s="958"/>
      <c r="AR70" s="958"/>
      <c r="AS70" s="958"/>
      <c r="AT70" s="958"/>
      <c r="AU70" s="958" t="s">
        <v>594</v>
      </c>
      <c r="AV70" s="958"/>
      <c r="AW70" s="958"/>
      <c r="AX70" s="958"/>
      <c r="AY70" s="958"/>
      <c r="AZ70" s="959"/>
      <c r="BA70" s="959"/>
      <c r="BB70" s="959"/>
      <c r="BC70" s="959"/>
      <c r="BD70" s="960"/>
      <c r="BE70" s="235"/>
      <c r="BF70" s="235"/>
      <c r="BG70" s="235"/>
      <c r="BH70" s="235"/>
      <c r="BI70" s="235"/>
      <c r="BJ70" s="235"/>
      <c r="BK70" s="235"/>
      <c r="BL70" s="235"/>
      <c r="BM70" s="235"/>
      <c r="BN70" s="235"/>
      <c r="BO70" s="235"/>
      <c r="BP70" s="235"/>
      <c r="BQ70" s="232">
        <v>64</v>
      </c>
      <c r="BR70" s="237"/>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2">
      <c r="A71" s="232">
        <v>4</v>
      </c>
      <c r="B71" s="961" t="s">
        <v>598</v>
      </c>
      <c r="C71" s="962"/>
      <c r="D71" s="962"/>
      <c r="E71" s="962"/>
      <c r="F71" s="962"/>
      <c r="G71" s="962"/>
      <c r="H71" s="962"/>
      <c r="I71" s="962"/>
      <c r="J71" s="962"/>
      <c r="K71" s="962"/>
      <c r="L71" s="962"/>
      <c r="M71" s="962"/>
      <c r="N71" s="962"/>
      <c r="O71" s="962"/>
      <c r="P71" s="963"/>
      <c r="Q71" s="964">
        <v>112</v>
      </c>
      <c r="R71" s="958"/>
      <c r="S71" s="958"/>
      <c r="T71" s="958"/>
      <c r="U71" s="958"/>
      <c r="V71" s="958">
        <v>107</v>
      </c>
      <c r="W71" s="958"/>
      <c r="X71" s="958"/>
      <c r="Y71" s="958"/>
      <c r="Z71" s="958"/>
      <c r="AA71" s="958">
        <v>5</v>
      </c>
      <c r="AB71" s="958"/>
      <c r="AC71" s="958"/>
      <c r="AD71" s="958"/>
      <c r="AE71" s="958"/>
      <c r="AF71" s="958">
        <v>5</v>
      </c>
      <c r="AG71" s="958"/>
      <c r="AH71" s="958"/>
      <c r="AI71" s="958"/>
      <c r="AJ71" s="958"/>
      <c r="AK71" s="958">
        <v>6</v>
      </c>
      <c r="AL71" s="958"/>
      <c r="AM71" s="958"/>
      <c r="AN71" s="958"/>
      <c r="AO71" s="958"/>
      <c r="AP71" s="958" t="s">
        <v>594</v>
      </c>
      <c r="AQ71" s="958"/>
      <c r="AR71" s="958"/>
      <c r="AS71" s="958"/>
      <c r="AT71" s="958"/>
      <c r="AU71" s="958" t="s">
        <v>594</v>
      </c>
      <c r="AV71" s="958"/>
      <c r="AW71" s="958"/>
      <c r="AX71" s="958"/>
      <c r="AY71" s="958"/>
      <c r="AZ71" s="959"/>
      <c r="BA71" s="959"/>
      <c r="BB71" s="959"/>
      <c r="BC71" s="959"/>
      <c r="BD71" s="960"/>
      <c r="BE71" s="235"/>
      <c r="BF71" s="235"/>
      <c r="BG71" s="235"/>
      <c r="BH71" s="235"/>
      <c r="BI71" s="235"/>
      <c r="BJ71" s="235"/>
      <c r="BK71" s="235"/>
      <c r="BL71" s="235"/>
      <c r="BM71" s="235"/>
      <c r="BN71" s="235"/>
      <c r="BO71" s="235"/>
      <c r="BP71" s="235"/>
      <c r="BQ71" s="232">
        <v>65</v>
      </c>
      <c r="BR71" s="237"/>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2">
      <c r="A72" s="232">
        <v>5</v>
      </c>
      <c r="B72" s="961" t="s">
        <v>599</v>
      </c>
      <c r="C72" s="962"/>
      <c r="D72" s="962"/>
      <c r="E72" s="962"/>
      <c r="F72" s="962"/>
      <c r="G72" s="962"/>
      <c r="H72" s="962"/>
      <c r="I72" s="962"/>
      <c r="J72" s="962"/>
      <c r="K72" s="962"/>
      <c r="L72" s="962"/>
      <c r="M72" s="962"/>
      <c r="N72" s="962"/>
      <c r="O72" s="962"/>
      <c r="P72" s="963"/>
      <c r="Q72" s="964">
        <v>165450</v>
      </c>
      <c r="R72" s="958"/>
      <c r="S72" s="958"/>
      <c r="T72" s="958"/>
      <c r="U72" s="958"/>
      <c r="V72" s="958">
        <v>160836</v>
      </c>
      <c r="W72" s="958"/>
      <c r="X72" s="958"/>
      <c r="Y72" s="958"/>
      <c r="Z72" s="958"/>
      <c r="AA72" s="958">
        <v>4614</v>
      </c>
      <c r="AB72" s="958"/>
      <c r="AC72" s="958"/>
      <c r="AD72" s="958"/>
      <c r="AE72" s="958"/>
      <c r="AF72" s="958">
        <v>4614</v>
      </c>
      <c r="AG72" s="958"/>
      <c r="AH72" s="958"/>
      <c r="AI72" s="958"/>
      <c r="AJ72" s="958"/>
      <c r="AK72" s="958">
        <v>1067</v>
      </c>
      <c r="AL72" s="958"/>
      <c r="AM72" s="958"/>
      <c r="AN72" s="958"/>
      <c r="AO72" s="958"/>
      <c r="AP72" s="958" t="s">
        <v>594</v>
      </c>
      <c r="AQ72" s="958"/>
      <c r="AR72" s="958"/>
      <c r="AS72" s="958"/>
      <c r="AT72" s="958"/>
      <c r="AU72" s="958" t="s">
        <v>594</v>
      </c>
      <c r="AV72" s="958"/>
      <c r="AW72" s="958"/>
      <c r="AX72" s="958"/>
      <c r="AY72" s="958"/>
      <c r="AZ72" s="959"/>
      <c r="BA72" s="959"/>
      <c r="BB72" s="959"/>
      <c r="BC72" s="959"/>
      <c r="BD72" s="960"/>
      <c r="BE72" s="235"/>
      <c r="BF72" s="235"/>
      <c r="BG72" s="235"/>
      <c r="BH72" s="235"/>
      <c r="BI72" s="235"/>
      <c r="BJ72" s="235"/>
      <c r="BK72" s="235"/>
      <c r="BL72" s="235"/>
      <c r="BM72" s="235"/>
      <c r="BN72" s="235"/>
      <c r="BO72" s="235"/>
      <c r="BP72" s="235"/>
      <c r="BQ72" s="232">
        <v>66</v>
      </c>
      <c r="BR72" s="237"/>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2">
      <c r="A73" s="232">
        <v>6</v>
      </c>
      <c r="B73" s="961" t="s">
        <v>600</v>
      </c>
      <c r="C73" s="962"/>
      <c r="D73" s="962"/>
      <c r="E73" s="962"/>
      <c r="F73" s="962"/>
      <c r="G73" s="962"/>
      <c r="H73" s="962"/>
      <c r="I73" s="962"/>
      <c r="J73" s="962"/>
      <c r="K73" s="962"/>
      <c r="L73" s="962"/>
      <c r="M73" s="962"/>
      <c r="N73" s="962"/>
      <c r="O73" s="962"/>
      <c r="P73" s="963"/>
      <c r="Q73" s="964">
        <v>29</v>
      </c>
      <c r="R73" s="958"/>
      <c r="S73" s="958"/>
      <c r="T73" s="958"/>
      <c r="U73" s="958"/>
      <c r="V73" s="958">
        <v>25</v>
      </c>
      <c r="W73" s="958"/>
      <c r="X73" s="958"/>
      <c r="Y73" s="958"/>
      <c r="Z73" s="958"/>
      <c r="AA73" s="958">
        <v>5</v>
      </c>
      <c r="AB73" s="958"/>
      <c r="AC73" s="958"/>
      <c r="AD73" s="958"/>
      <c r="AE73" s="958"/>
      <c r="AF73" s="958">
        <v>5</v>
      </c>
      <c r="AG73" s="958"/>
      <c r="AH73" s="958"/>
      <c r="AI73" s="958"/>
      <c r="AJ73" s="958"/>
      <c r="AK73" s="958">
        <v>20</v>
      </c>
      <c r="AL73" s="958"/>
      <c r="AM73" s="958"/>
      <c r="AN73" s="958"/>
      <c r="AO73" s="958"/>
      <c r="AP73" s="958" t="s">
        <v>594</v>
      </c>
      <c r="AQ73" s="958"/>
      <c r="AR73" s="958"/>
      <c r="AS73" s="958"/>
      <c r="AT73" s="958"/>
      <c r="AU73" s="958" t="s">
        <v>594</v>
      </c>
      <c r="AV73" s="958"/>
      <c r="AW73" s="958"/>
      <c r="AX73" s="958"/>
      <c r="AY73" s="958"/>
      <c r="AZ73" s="959"/>
      <c r="BA73" s="959"/>
      <c r="BB73" s="959"/>
      <c r="BC73" s="959"/>
      <c r="BD73" s="960"/>
      <c r="BE73" s="235"/>
      <c r="BF73" s="235"/>
      <c r="BG73" s="235"/>
      <c r="BH73" s="235"/>
      <c r="BI73" s="235"/>
      <c r="BJ73" s="235"/>
      <c r="BK73" s="235"/>
      <c r="BL73" s="235"/>
      <c r="BM73" s="235"/>
      <c r="BN73" s="235"/>
      <c r="BO73" s="235"/>
      <c r="BP73" s="235"/>
      <c r="BQ73" s="232">
        <v>67</v>
      </c>
      <c r="BR73" s="237"/>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2">
      <c r="A74" s="232">
        <v>7</v>
      </c>
      <c r="B74" s="961" t="s">
        <v>601</v>
      </c>
      <c r="C74" s="962"/>
      <c r="D74" s="962"/>
      <c r="E74" s="962"/>
      <c r="F74" s="962"/>
      <c r="G74" s="962"/>
      <c r="H74" s="962"/>
      <c r="I74" s="962"/>
      <c r="J74" s="962"/>
      <c r="K74" s="962"/>
      <c r="L74" s="962"/>
      <c r="M74" s="962"/>
      <c r="N74" s="962"/>
      <c r="O74" s="962"/>
      <c r="P74" s="963"/>
      <c r="Q74" s="964">
        <v>27</v>
      </c>
      <c r="R74" s="958"/>
      <c r="S74" s="958"/>
      <c r="T74" s="958"/>
      <c r="U74" s="958"/>
      <c r="V74" s="958">
        <v>22</v>
      </c>
      <c r="W74" s="958"/>
      <c r="X74" s="958"/>
      <c r="Y74" s="958"/>
      <c r="Z74" s="958"/>
      <c r="AA74" s="958">
        <v>4</v>
      </c>
      <c r="AB74" s="958"/>
      <c r="AC74" s="958"/>
      <c r="AD74" s="958"/>
      <c r="AE74" s="958"/>
      <c r="AF74" s="958">
        <v>4</v>
      </c>
      <c r="AG74" s="958"/>
      <c r="AH74" s="958"/>
      <c r="AI74" s="958"/>
      <c r="AJ74" s="958"/>
      <c r="AK74" s="958">
        <v>20</v>
      </c>
      <c r="AL74" s="958"/>
      <c r="AM74" s="958"/>
      <c r="AN74" s="958"/>
      <c r="AO74" s="958"/>
      <c r="AP74" s="958" t="s">
        <v>594</v>
      </c>
      <c r="AQ74" s="958"/>
      <c r="AR74" s="958"/>
      <c r="AS74" s="958"/>
      <c r="AT74" s="958"/>
      <c r="AU74" s="958" t="s">
        <v>594</v>
      </c>
      <c r="AV74" s="958"/>
      <c r="AW74" s="958"/>
      <c r="AX74" s="958"/>
      <c r="AY74" s="958"/>
      <c r="AZ74" s="959"/>
      <c r="BA74" s="959"/>
      <c r="BB74" s="959"/>
      <c r="BC74" s="959"/>
      <c r="BD74" s="960"/>
      <c r="BE74" s="235"/>
      <c r="BF74" s="235"/>
      <c r="BG74" s="235"/>
      <c r="BH74" s="235"/>
      <c r="BI74" s="235"/>
      <c r="BJ74" s="235"/>
      <c r="BK74" s="235"/>
      <c r="BL74" s="235"/>
      <c r="BM74" s="235"/>
      <c r="BN74" s="235"/>
      <c r="BO74" s="235"/>
      <c r="BP74" s="235"/>
      <c r="BQ74" s="232">
        <v>68</v>
      </c>
      <c r="BR74" s="237"/>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2">
      <c r="A75" s="232">
        <v>8</v>
      </c>
      <c r="B75" s="961" t="s">
        <v>602</v>
      </c>
      <c r="C75" s="962"/>
      <c r="D75" s="962"/>
      <c r="E75" s="962"/>
      <c r="F75" s="962"/>
      <c r="G75" s="962"/>
      <c r="H75" s="962"/>
      <c r="I75" s="962"/>
      <c r="J75" s="962"/>
      <c r="K75" s="962"/>
      <c r="L75" s="962"/>
      <c r="M75" s="962"/>
      <c r="N75" s="962"/>
      <c r="O75" s="962"/>
      <c r="P75" s="963"/>
      <c r="Q75" s="965">
        <v>624</v>
      </c>
      <c r="R75" s="966"/>
      <c r="S75" s="966"/>
      <c r="T75" s="966"/>
      <c r="U75" s="967"/>
      <c r="V75" s="968">
        <v>610</v>
      </c>
      <c r="W75" s="966"/>
      <c r="X75" s="966"/>
      <c r="Y75" s="966"/>
      <c r="Z75" s="967"/>
      <c r="AA75" s="968">
        <v>15</v>
      </c>
      <c r="AB75" s="966"/>
      <c r="AC75" s="966"/>
      <c r="AD75" s="966"/>
      <c r="AE75" s="967"/>
      <c r="AF75" s="968">
        <v>15</v>
      </c>
      <c r="AG75" s="966"/>
      <c r="AH75" s="966"/>
      <c r="AI75" s="966"/>
      <c r="AJ75" s="967"/>
      <c r="AK75" s="968">
        <v>24</v>
      </c>
      <c r="AL75" s="966"/>
      <c r="AM75" s="966"/>
      <c r="AN75" s="966"/>
      <c r="AO75" s="967"/>
      <c r="AP75" s="968">
        <v>45</v>
      </c>
      <c r="AQ75" s="966"/>
      <c r="AR75" s="966"/>
      <c r="AS75" s="966"/>
      <c r="AT75" s="967"/>
      <c r="AU75" s="968">
        <v>2</v>
      </c>
      <c r="AV75" s="966"/>
      <c r="AW75" s="966"/>
      <c r="AX75" s="966"/>
      <c r="AY75" s="967"/>
      <c r="AZ75" s="959"/>
      <c r="BA75" s="959"/>
      <c r="BB75" s="959"/>
      <c r="BC75" s="959"/>
      <c r="BD75" s="960"/>
      <c r="BE75" s="235"/>
      <c r="BF75" s="235"/>
      <c r="BG75" s="235"/>
      <c r="BH75" s="235"/>
      <c r="BI75" s="235"/>
      <c r="BJ75" s="235"/>
      <c r="BK75" s="235"/>
      <c r="BL75" s="235"/>
      <c r="BM75" s="235"/>
      <c r="BN75" s="235"/>
      <c r="BO75" s="235"/>
      <c r="BP75" s="235"/>
      <c r="BQ75" s="232">
        <v>69</v>
      </c>
      <c r="BR75" s="237"/>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2">
      <c r="A76" s="232">
        <v>9</v>
      </c>
      <c r="B76" s="961" t="s">
        <v>603</v>
      </c>
      <c r="C76" s="962"/>
      <c r="D76" s="962"/>
      <c r="E76" s="962"/>
      <c r="F76" s="962"/>
      <c r="G76" s="962"/>
      <c r="H76" s="962"/>
      <c r="I76" s="962"/>
      <c r="J76" s="962"/>
      <c r="K76" s="962"/>
      <c r="L76" s="962"/>
      <c r="M76" s="962"/>
      <c r="N76" s="962"/>
      <c r="O76" s="962"/>
      <c r="P76" s="963"/>
      <c r="Q76" s="965">
        <v>149</v>
      </c>
      <c r="R76" s="966"/>
      <c r="S76" s="966"/>
      <c r="T76" s="966"/>
      <c r="U76" s="967"/>
      <c r="V76" s="968">
        <v>143</v>
      </c>
      <c r="W76" s="966"/>
      <c r="X76" s="966"/>
      <c r="Y76" s="966"/>
      <c r="Z76" s="967"/>
      <c r="AA76" s="968">
        <v>5</v>
      </c>
      <c r="AB76" s="966"/>
      <c r="AC76" s="966"/>
      <c r="AD76" s="966"/>
      <c r="AE76" s="967"/>
      <c r="AF76" s="968">
        <v>5</v>
      </c>
      <c r="AG76" s="966"/>
      <c r="AH76" s="966"/>
      <c r="AI76" s="966"/>
      <c r="AJ76" s="967"/>
      <c r="AK76" s="968">
        <v>43</v>
      </c>
      <c r="AL76" s="966"/>
      <c r="AM76" s="966"/>
      <c r="AN76" s="966"/>
      <c r="AO76" s="967"/>
      <c r="AP76" s="958" t="s">
        <v>594</v>
      </c>
      <c r="AQ76" s="958"/>
      <c r="AR76" s="958"/>
      <c r="AS76" s="958"/>
      <c r="AT76" s="958"/>
      <c r="AU76" s="958" t="s">
        <v>594</v>
      </c>
      <c r="AV76" s="958"/>
      <c r="AW76" s="958"/>
      <c r="AX76" s="958"/>
      <c r="AY76" s="958"/>
      <c r="AZ76" s="959"/>
      <c r="BA76" s="959"/>
      <c r="BB76" s="959"/>
      <c r="BC76" s="959"/>
      <c r="BD76" s="960"/>
      <c r="BE76" s="235"/>
      <c r="BF76" s="235"/>
      <c r="BG76" s="235"/>
      <c r="BH76" s="235"/>
      <c r="BI76" s="235"/>
      <c r="BJ76" s="235"/>
      <c r="BK76" s="235"/>
      <c r="BL76" s="235"/>
      <c r="BM76" s="235"/>
      <c r="BN76" s="235"/>
      <c r="BO76" s="235"/>
      <c r="BP76" s="235"/>
      <c r="BQ76" s="232">
        <v>70</v>
      </c>
      <c r="BR76" s="237"/>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2">
      <c r="A77" s="232">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5"/>
      <c r="BF77" s="235"/>
      <c r="BG77" s="235"/>
      <c r="BH77" s="235"/>
      <c r="BI77" s="235"/>
      <c r="BJ77" s="235"/>
      <c r="BK77" s="235"/>
      <c r="BL77" s="235"/>
      <c r="BM77" s="235"/>
      <c r="BN77" s="235"/>
      <c r="BO77" s="235"/>
      <c r="BP77" s="235"/>
      <c r="BQ77" s="232">
        <v>71</v>
      </c>
      <c r="BR77" s="237"/>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2">
      <c r="A78" s="232">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5"/>
      <c r="BF78" s="235"/>
      <c r="BG78" s="235"/>
      <c r="BH78" s="235"/>
      <c r="BI78" s="235"/>
      <c r="BJ78" s="224"/>
      <c r="BK78" s="224"/>
      <c r="BL78" s="224"/>
      <c r="BM78" s="224"/>
      <c r="BN78" s="224"/>
      <c r="BO78" s="235"/>
      <c r="BP78" s="235"/>
      <c r="BQ78" s="232">
        <v>72</v>
      </c>
      <c r="BR78" s="237"/>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2">
      <c r="A79" s="232">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5"/>
      <c r="BF79" s="235"/>
      <c r="BG79" s="235"/>
      <c r="BH79" s="235"/>
      <c r="BI79" s="235"/>
      <c r="BJ79" s="224"/>
      <c r="BK79" s="224"/>
      <c r="BL79" s="224"/>
      <c r="BM79" s="224"/>
      <c r="BN79" s="224"/>
      <c r="BO79" s="235"/>
      <c r="BP79" s="235"/>
      <c r="BQ79" s="232">
        <v>73</v>
      </c>
      <c r="BR79" s="237"/>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2">
      <c r="A80" s="232">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5"/>
      <c r="BF80" s="235"/>
      <c r="BG80" s="235"/>
      <c r="BH80" s="235"/>
      <c r="BI80" s="235"/>
      <c r="BJ80" s="235"/>
      <c r="BK80" s="235"/>
      <c r="BL80" s="235"/>
      <c r="BM80" s="235"/>
      <c r="BN80" s="235"/>
      <c r="BO80" s="235"/>
      <c r="BP80" s="235"/>
      <c r="BQ80" s="232">
        <v>74</v>
      </c>
      <c r="BR80" s="237"/>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2">
      <c r="A81" s="232">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5"/>
      <c r="BF81" s="235"/>
      <c r="BG81" s="235"/>
      <c r="BH81" s="235"/>
      <c r="BI81" s="235"/>
      <c r="BJ81" s="235"/>
      <c r="BK81" s="235"/>
      <c r="BL81" s="235"/>
      <c r="BM81" s="235"/>
      <c r="BN81" s="235"/>
      <c r="BO81" s="235"/>
      <c r="BP81" s="235"/>
      <c r="BQ81" s="232">
        <v>75</v>
      </c>
      <c r="BR81" s="237"/>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2">
      <c r="A82" s="232">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5"/>
      <c r="BF82" s="235"/>
      <c r="BG82" s="235"/>
      <c r="BH82" s="235"/>
      <c r="BI82" s="235"/>
      <c r="BJ82" s="235"/>
      <c r="BK82" s="235"/>
      <c r="BL82" s="235"/>
      <c r="BM82" s="235"/>
      <c r="BN82" s="235"/>
      <c r="BO82" s="235"/>
      <c r="BP82" s="235"/>
      <c r="BQ82" s="232">
        <v>76</v>
      </c>
      <c r="BR82" s="237"/>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2">
      <c r="A83" s="232">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5"/>
      <c r="BF83" s="235"/>
      <c r="BG83" s="235"/>
      <c r="BH83" s="235"/>
      <c r="BI83" s="235"/>
      <c r="BJ83" s="235"/>
      <c r="BK83" s="235"/>
      <c r="BL83" s="235"/>
      <c r="BM83" s="235"/>
      <c r="BN83" s="235"/>
      <c r="BO83" s="235"/>
      <c r="BP83" s="235"/>
      <c r="BQ83" s="232">
        <v>77</v>
      </c>
      <c r="BR83" s="237"/>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2">
      <c r="A84" s="232">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5"/>
      <c r="BF84" s="235"/>
      <c r="BG84" s="235"/>
      <c r="BH84" s="235"/>
      <c r="BI84" s="235"/>
      <c r="BJ84" s="235"/>
      <c r="BK84" s="235"/>
      <c r="BL84" s="235"/>
      <c r="BM84" s="235"/>
      <c r="BN84" s="235"/>
      <c r="BO84" s="235"/>
      <c r="BP84" s="235"/>
      <c r="BQ84" s="232">
        <v>78</v>
      </c>
      <c r="BR84" s="237"/>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2">
      <c r="A85" s="232">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5"/>
      <c r="BF85" s="235"/>
      <c r="BG85" s="235"/>
      <c r="BH85" s="235"/>
      <c r="BI85" s="235"/>
      <c r="BJ85" s="235"/>
      <c r="BK85" s="235"/>
      <c r="BL85" s="235"/>
      <c r="BM85" s="235"/>
      <c r="BN85" s="235"/>
      <c r="BO85" s="235"/>
      <c r="BP85" s="235"/>
      <c r="BQ85" s="232">
        <v>79</v>
      </c>
      <c r="BR85" s="237"/>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2">
      <c r="A86" s="232">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5"/>
      <c r="BF86" s="235"/>
      <c r="BG86" s="235"/>
      <c r="BH86" s="235"/>
      <c r="BI86" s="235"/>
      <c r="BJ86" s="235"/>
      <c r="BK86" s="235"/>
      <c r="BL86" s="235"/>
      <c r="BM86" s="235"/>
      <c r="BN86" s="235"/>
      <c r="BO86" s="235"/>
      <c r="BP86" s="235"/>
      <c r="BQ86" s="232">
        <v>80</v>
      </c>
      <c r="BR86" s="237"/>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2">
      <c r="A87" s="238">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5"/>
      <c r="BF87" s="235"/>
      <c r="BG87" s="235"/>
      <c r="BH87" s="235"/>
      <c r="BI87" s="235"/>
      <c r="BJ87" s="235"/>
      <c r="BK87" s="235"/>
      <c r="BL87" s="235"/>
      <c r="BM87" s="235"/>
      <c r="BN87" s="235"/>
      <c r="BO87" s="235"/>
      <c r="BP87" s="235"/>
      <c r="BQ87" s="232">
        <v>81</v>
      </c>
      <c r="BR87" s="237"/>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5">
      <c r="A88" s="234" t="s">
        <v>398</v>
      </c>
      <c r="B88" s="924" t="s">
        <v>429</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4873</v>
      </c>
      <c r="AG88" s="946"/>
      <c r="AH88" s="946"/>
      <c r="AI88" s="946"/>
      <c r="AJ88" s="946"/>
      <c r="AK88" s="950"/>
      <c r="AL88" s="950"/>
      <c r="AM88" s="950"/>
      <c r="AN88" s="950"/>
      <c r="AO88" s="950"/>
      <c r="AP88" s="946">
        <v>45</v>
      </c>
      <c r="AQ88" s="946"/>
      <c r="AR88" s="946"/>
      <c r="AS88" s="946"/>
      <c r="AT88" s="946"/>
      <c r="AU88" s="946">
        <v>2</v>
      </c>
      <c r="AV88" s="946"/>
      <c r="AW88" s="946"/>
      <c r="AX88" s="946"/>
      <c r="AY88" s="946"/>
      <c r="AZ88" s="947"/>
      <c r="BA88" s="947"/>
      <c r="BB88" s="947"/>
      <c r="BC88" s="947"/>
      <c r="BD88" s="948"/>
      <c r="BE88" s="235"/>
      <c r="BF88" s="235"/>
      <c r="BG88" s="235"/>
      <c r="BH88" s="235"/>
      <c r="BI88" s="235"/>
      <c r="BJ88" s="235"/>
      <c r="BK88" s="235"/>
      <c r="BL88" s="235"/>
      <c r="BM88" s="235"/>
      <c r="BN88" s="235"/>
      <c r="BO88" s="235"/>
      <c r="BP88" s="235"/>
      <c r="BQ88" s="232">
        <v>82</v>
      </c>
      <c r="BR88" s="237"/>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2">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2">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2">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2">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2">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2">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2">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2">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2">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2">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2">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2">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2">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5">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398</v>
      </c>
      <c r="BR102" s="924" t="s">
        <v>430</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c r="CS102" s="940"/>
      <c r="CT102" s="940"/>
      <c r="CU102" s="940"/>
      <c r="CV102" s="941"/>
      <c r="CW102" s="939"/>
      <c r="CX102" s="940"/>
      <c r="CY102" s="940"/>
      <c r="CZ102" s="940"/>
      <c r="DA102" s="941"/>
      <c r="DB102" s="939">
        <v>36</v>
      </c>
      <c r="DC102" s="940"/>
      <c r="DD102" s="940"/>
      <c r="DE102" s="940"/>
      <c r="DF102" s="941"/>
      <c r="DG102" s="939"/>
      <c r="DH102" s="940"/>
      <c r="DI102" s="940"/>
      <c r="DJ102" s="940"/>
      <c r="DK102" s="941"/>
      <c r="DL102" s="939"/>
      <c r="DM102" s="940"/>
      <c r="DN102" s="940"/>
      <c r="DO102" s="940"/>
      <c r="DP102" s="941"/>
      <c r="DQ102" s="939"/>
      <c r="DR102" s="940"/>
      <c r="DS102" s="940"/>
      <c r="DT102" s="940"/>
      <c r="DU102" s="941"/>
      <c r="DV102" s="924"/>
      <c r="DW102" s="925"/>
      <c r="DX102" s="925"/>
      <c r="DY102" s="925"/>
      <c r="DZ102" s="926"/>
      <c r="EA102" s="224"/>
    </row>
    <row r="103" spans="1:131" ht="26.25" customHeight="1" x14ac:dyDescent="0.2">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27" t="s">
        <v>431</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2">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28" t="s">
        <v>432</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43" t="s">
        <v>433</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434</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29" t="s">
        <v>435</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436</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2">
      <c r="A109" s="882" t="s">
        <v>437</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438</v>
      </c>
      <c r="AB109" s="883"/>
      <c r="AC109" s="883"/>
      <c r="AD109" s="883"/>
      <c r="AE109" s="884"/>
      <c r="AF109" s="885" t="s">
        <v>439</v>
      </c>
      <c r="AG109" s="883"/>
      <c r="AH109" s="883"/>
      <c r="AI109" s="883"/>
      <c r="AJ109" s="884"/>
      <c r="AK109" s="885" t="s">
        <v>315</v>
      </c>
      <c r="AL109" s="883"/>
      <c r="AM109" s="883"/>
      <c r="AN109" s="883"/>
      <c r="AO109" s="884"/>
      <c r="AP109" s="885" t="s">
        <v>440</v>
      </c>
      <c r="AQ109" s="883"/>
      <c r="AR109" s="883"/>
      <c r="AS109" s="883"/>
      <c r="AT109" s="916"/>
      <c r="AU109" s="882" t="s">
        <v>437</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438</v>
      </c>
      <c r="BR109" s="883"/>
      <c r="BS109" s="883"/>
      <c r="BT109" s="883"/>
      <c r="BU109" s="884"/>
      <c r="BV109" s="885" t="s">
        <v>439</v>
      </c>
      <c r="BW109" s="883"/>
      <c r="BX109" s="883"/>
      <c r="BY109" s="883"/>
      <c r="BZ109" s="884"/>
      <c r="CA109" s="885" t="s">
        <v>315</v>
      </c>
      <c r="CB109" s="883"/>
      <c r="CC109" s="883"/>
      <c r="CD109" s="883"/>
      <c r="CE109" s="884"/>
      <c r="CF109" s="923" t="s">
        <v>440</v>
      </c>
      <c r="CG109" s="923"/>
      <c r="CH109" s="923"/>
      <c r="CI109" s="923"/>
      <c r="CJ109" s="923"/>
      <c r="CK109" s="885" t="s">
        <v>441</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438</v>
      </c>
      <c r="DH109" s="883"/>
      <c r="DI109" s="883"/>
      <c r="DJ109" s="883"/>
      <c r="DK109" s="884"/>
      <c r="DL109" s="885" t="s">
        <v>439</v>
      </c>
      <c r="DM109" s="883"/>
      <c r="DN109" s="883"/>
      <c r="DO109" s="883"/>
      <c r="DP109" s="884"/>
      <c r="DQ109" s="885" t="s">
        <v>315</v>
      </c>
      <c r="DR109" s="883"/>
      <c r="DS109" s="883"/>
      <c r="DT109" s="883"/>
      <c r="DU109" s="884"/>
      <c r="DV109" s="885" t="s">
        <v>440</v>
      </c>
      <c r="DW109" s="883"/>
      <c r="DX109" s="883"/>
      <c r="DY109" s="883"/>
      <c r="DZ109" s="916"/>
    </row>
    <row r="110" spans="1:131" s="224" customFormat="1" ht="26.25" customHeight="1" x14ac:dyDescent="0.2">
      <c r="A110" s="794" t="s">
        <v>442</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755322</v>
      </c>
      <c r="AB110" s="876"/>
      <c r="AC110" s="876"/>
      <c r="AD110" s="876"/>
      <c r="AE110" s="877"/>
      <c r="AF110" s="878">
        <v>740684</v>
      </c>
      <c r="AG110" s="876"/>
      <c r="AH110" s="876"/>
      <c r="AI110" s="876"/>
      <c r="AJ110" s="877"/>
      <c r="AK110" s="878">
        <v>717968</v>
      </c>
      <c r="AL110" s="876"/>
      <c r="AM110" s="876"/>
      <c r="AN110" s="876"/>
      <c r="AO110" s="877"/>
      <c r="AP110" s="879">
        <v>28.1</v>
      </c>
      <c r="AQ110" s="880"/>
      <c r="AR110" s="880"/>
      <c r="AS110" s="880"/>
      <c r="AT110" s="881"/>
      <c r="AU110" s="917" t="s">
        <v>75</v>
      </c>
      <c r="AV110" s="918"/>
      <c r="AW110" s="918"/>
      <c r="AX110" s="918"/>
      <c r="AY110" s="918"/>
      <c r="AZ110" s="847" t="s">
        <v>443</v>
      </c>
      <c r="BA110" s="795"/>
      <c r="BB110" s="795"/>
      <c r="BC110" s="795"/>
      <c r="BD110" s="795"/>
      <c r="BE110" s="795"/>
      <c r="BF110" s="795"/>
      <c r="BG110" s="795"/>
      <c r="BH110" s="795"/>
      <c r="BI110" s="795"/>
      <c r="BJ110" s="795"/>
      <c r="BK110" s="795"/>
      <c r="BL110" s="795"/>
      <c r="BM110" s="795"/>
      <c r="BN110" s="795"/>
      <c r="BO110" s="795"/>
      <c r="BP110" s="796"/>
      <c r="BQ110" s="848">
        <v>6095652</v>
      </c>
      <c r="BR110" s="829"/>
      <c r="BS110" s="829"/>
      <c r="BT110" s="829"/>
      <c r="BU110" s="829"/>
      <c r="BV110" s="829">
        <v>5886140</v>
      </c>
      <c r="BW110" s="829"/>
      <c r="BX110" s="829"/>
      <c r="BY110" s="829"/>
      <c r="BZ110" s="829"/>
      <c r="CA110" s="829">
        <v>5750821</v>
      </c>
      <c r="CB110" s="829"/>
      <c r="CC110" s="829"/>
      <c r="CD110" s="829"/>
      <c r="CE110" s="829"/>
      <c r="CF110" s="853">
        <v>224.8</v>
      </c>
      <c r="CG110" s="854"/>
      <c r="CH110" s="854"/>
      <c r="CI110" s="854"/>
      <c r="CJ110" s="854"/>
      <c r="CK110" s="913" t="s">
        <v>444</v>
      </c>
      <c r="CL110" s="806"/>
      <c r="CM110" s="847" t="s">
        <v>445</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446</v>
      </c>
      <c r="DH110" s="829"/>
      <c r="DI110" s="829"/>
      <c r="DJ110" s="829"/>
      <c r="DK110" s="829"/>
      <c r="DL110" s="829" t="s">
        <v>447</v>
      </c>
      <c r="DM110" s="829"/>
      <c r="DN110" s="829"/>
      <c r="DO110" s="829"/>
      <c r="DP110" s="829"/>
      <c r="DQ110" s="829" t="s">
        <v>448</v>
      </c>
      <c r="DR110" s="829"/>
      <c r="DS110" s="829"/>
      <c r="DT110" s="829"/>
      <c r="DU110" s="829"/>
      <c r="DV110" s="830" t="s">
        <v>400</v>
      </c>
      <c r="DW110" s="830"/>
      <c r="DX110" s="830"/>
      <c r="DY110" s="830"/>
      <c r="DZ110" s="831"/>
    </row>
    <row r="111" spans="1:131" s="224" customFormat="1" ht="26.25" customHeight="1" x14ac:dyDescent="0.2">
      <c r="A111" s="761" t="s">
        <v>449</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447</v>
      </c>
      <c r="AB111" s="906"/>
      <c r="AC111" s="906"/>
      <c r="AD111" s="906"/>
      <c r="AE111" s="907"/>
      <c r="AF111" s="908" t="s">
        <v>400</v>
      </c>
      <c r="AG111" s="906"/>
      <c r="AH111" s="906"/>
      <c r="AI111" s="906"/>
      <c r="AJ111" s="907"/>
      <c r="AK111" s="908" t="s">
        <v>446</v>
      </c>
      <c r="AL111" s="906"/>
      <c r="AM111" s="906"/>
      <c r="AN111" s="906"/>
      <c r="AO111" s="907"/>
      <c r="AP111" s="909" t="s">
        <v>446</v>
      </c>
      <c r="AQ111" s="910"/>
      <c r="AR111" s="910"/>
      <c r="AS111" s="910"/>
      <c r="AT111" s="911"/>
      <c r="AU111" s="919"/>
      <c r="AV111" s="920"/>
      <c r="AW111" s="920"/>
      <c r="AX111" s="920"/>
      <c r="AY111" s="920"/>
      <c r="AZ111" s="802" t="s">
        <v>450</v>
      </c>
      <c r="BA111" s="739"/>
      <c r="BB111" s="739"/>
      <c r="BC111" s="739"/>
      <c r="BD111" s="739"/>
      <c r="BE111" s="739"/>
      <c r="BF111" s="739"/>
      <c r="BG111" s="739"/>
      <c r="BH111" s="739"/>
      <c r="BI111" s="739"/>
      <c r="BJ111" s="739"/>
      <c r="BK111" s="739"/>
      <c r="BL111" s="739"/>
      <c r="BM111" s="739"/>
      <c r="BN111" s="739"/>
      <c r="BO111" s="739"/>
      <c r="BP111" s="740"/>
      <c r="BQ111" s="803" t="s">
        <v>448</v>
      </c>
      <c r="BR111" s="804"/>
      <c r="BS111" s="804"/>
      <c r="BT111" s="804"/>
      <c r="BU111" s="804"/>
      <c r="BV111" s="804" t="s">
        <v>451</v>
      </c>
      <c r="BW111" s="804"/>
      <c r="BX111" s="804"/>
      <c r="BY111" s="804"/>
      <c r="BZ111" s="804"/>
      <c r="CA111" s="804" t="s">
        <v>400</v>
      </c>
      <c r="CB111" s="804"/>
      <c r="CC111" s="804"/>
      <c r="CD111" s="804"/>
      <c r="CE111" s="804"/>
      <c r="CF111" s="862" t="s">
        <v>446</v>
      </c>
      <c r="CG111" s="863"/>
      <c r="CH111" s="863"/>
      <c r="CI111" s="863"/>
      <c r="CJ111" s="863"/>
      <c r="CK111" s="914"/>
      <c r="CL111" s="808"/>
      <c r="CM111" s="802" t="s">
        <v>452</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451</v>
      </c>
      <c r="DH111" s="804"/>
      <c r="DI111" s="804"/>
      <c r="DJ111" s="804"/>
      <c r="DK111" s="804"/>
      <c r="DL111" s="804" t="s">
        <v>451</v>
      </c>
      <c r="DM111" s="804"/>
      <c r="DN111" s="804"/>
      <c r="DO111" s="804"/>
      <c r="DP111" s="804"/>
      <c r="DQ111" s="804" t="s">
        <v>446</v>
      </c>
      <c r="DR111" s="804"/>
      <c r="DS111" s="804"/>
      <c r="DT111" s="804"/>
      <c r="DU111" s="804"/>
      <c r="DV111" s="781" t="s">
        <v>448</v>
      </c>
      <c r="DW111" s="781"/>
      <c r="DX111" s="781"/>
      <c r="DY111" s="781"/>
      <c r="DZ111" s="782"/>
    </row>
    <row r="112" spans="1:131" s="224" customFormat="1" ht="26.25" customHeight="1" x14ac:dyDescent="0.2">
      <c r="A112" s="899" t="s">
        <v>453</v>
      </c>
      <c r="B112" s="900"/>
      <c r="C112" s="739" t="s">
        <v>454</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451</v>
      </c>
      <c r="AB112" s="767"/>
      <c r="AC112" s="767"/>
      <c r="AD112" s="767"/>
      <c r="AE112" s="768"/>
      <c r="AF112" s="769" t="s">
        <v>400</v>
      </c>
      <c r="AG112" s="767"/>
      <c r="AH112" s="767"/>
      <c r="AI112" s="767"/>
      <c r="AJ112" s="768"/>
      <c r="AK112" s="769" t="s">
        <v>400</v>
      </c>
      <c r="AL112" s="767"/>
      <c r="AM112" s="767"/>
      <c r="AN112" s="767"/>
      <c r="AO112" s="768"/>
      <c r="AP112" s="811" t="s">
        <v>448</v>
      </c>
      <c r="AQ112" s="812"/>
      <c r="AR112" s="812"/>
      <c r="AS112" s="812"/>
      <c r="AT112" s="813"/>
      <c r="AU112" s="919"/>
      <c r="AV112" s="920"/>
      <c r="AW112" s="920"/>
      <c r="AX112" s="920"/>
      <c r="AY112" s="920"/>
      <c r="AZ112" s="802" t="s">
        <v>455</v>
      </c>
      <c r="BA112" s="739"/>
      <c r="BB112" s="739"/>
      <c r="BC112" s="739"/>
      <c r="BD112" s="739"/>
      <c r="BE112" s="739"/>
      <c r="BF112" s="739"/>
      <c r="BG112" s="739"/>
      <c r="BH112" s="739"/>
      <c r="BI112" s="739"/>
      <c r="BJ112" s="739"/>
      <c r="BK112" s="739"/>
      <c r="BL112" s="739"/>
      <c r="BM112" s="739"/>
      <c r="BN112" s="739"/>
      <c r="BO112" s="739"/>
      <c r="BP112" s="740"/>
      <c r="BQ112" s="803">
        <v>475004</v>
      </c>
      <c r="BR112" s="804"/>
      <c r="BS112" s="804"/>
      <c r="BT112" s="804"/>
      <c r="BU112" s="804"/>
      <c r="BV112" s="804">
        <v>409414</v>
      </c>
      <c r="BW112" s="804"/>
      <c r="BX112" s="804"/>
      <c r="BY112" s="804"/>
      <c r="BZ112" s="804"/>
      <c r="CA112" s="804">
        <v>401222</v>
      </c>
      <c r="CB112" s="804"/>
      <c r="CC112" s="804"/>
      <c r="CD112" s="804"/>
      <c r="CE112" s="804"/>
      <c r="CF112" s="862">
        <v>15.7</v>
      </c>
      <c r="CG112" s="863"/>
      <c r="CH112" s="863"/>
      <c r="CI112" s="863"/>
      <c r="CJ112" s="863"/>
      <c r="CK112" s="914"/>
      <c r="CL112" s="808"/>
      <c r="CM112" s="802" t="s">
        <v>456</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400</v>
      </c>
      <c r="DH112" s="804"/>
      <c r="DI112" s="804"/>
      <c r="DJ112" s="804"/>
      <c r="DK112" s="804"/>
      <c r="DL112" s="804" t="s">
        <v>400</v>
      </c>
      <c r="DM112" s="804"/>
      <c r="DN112" s="804"/>
      <c r="DO112" s="804"/>
      <c r="DP112" s="804"/>
      <c r="DQ112" s="804" t="s">
        <v>457</v>
      </c>
      <c r="DR112" s="804"/>
      <c r="DS112" s="804"/>
      <c r="DT112" s="804"/>
      <c r="DU112" s="804"/>
      <c r="DV112" s="781" t="s">
        <v>451</v>
      </c>
      <c r="DW112" s="781"/>
      <c r="DX112" s="781"/>
      <c r="DY112" s="781"/>
      <c r="DZ112" s="782"/>
    </row>
    <row r="113" spans="1:130" s="224" customFormat="1" ht="26.25" customHeight="1" x14ac:dyDescent="0.2">
      <c r="A113" s="901"/>
      <c r="B113" s="902"/>
      <c r="C113" s="739" t="s">
        <v>458</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53616</v>
      </c>
      <c r="AB113" s="906"/>
      <c r="AC113" s="906"/>
      <c r="AD113" s="906"/>
      <c r="AE113" s="907"/>
      <c r="AF113" s="908">
        <v>51713</v>
      </c>
      <c r="AG113" s="906"/>
      <c r="AH113" s="906"/>
      <c r="AI113" s="906"/>
      <c r="AJ113" s="907"/>
      <c r="AK113" s="908">
        <v>59340</v>
      </c>
      <c r="AL113" s="906"/>
      <c r="AM113" s="906"/>
      <c r="AN113" s="906"/>
      <c r="AO113" s="907"/>
      <c r="AP113" s="909">
        <v>2.2999999999999998</v>
      </c>
      <c r="AQ113" s="910"/>
      <c r="AR113" s="910"/>
      <c r="AS113" s="910"/>
      <c r="AT113" s="911"/>
      <c r="AU113" s="919"/>
      <c r="AV113" s="920"/>
      <c r="AW113" s="920"/>
      <c r="AX113" s="920"/>
      <c r="AY113" s="920"/>
      <c r="AZ113" s="802" t="s">
        <v>459</v>
      </c>
      <c r="BA113" s="739"/>
      <c r="BB113" s="739"/>
      <c r="BC113" s="739"/>
      <c r="BD113" s="739"/>
      <c r="BE113" s="739"/>
      <c r="BF113" s="739"/>
      <c r="BG113" s="739"/>
      <c r="BH113" s="739"/>
      <c r="BI113" s="739"/>
      <c r="BJ113" s="739"/>
      <c r="BK113" s="739"/>
      <c r="BL113" s="739"/>
      <c r="BM113" s="739"/>
      <c r="BN113" s="739"/>
      <c r="BO113" s="739"/>
      <c r="BP113" s="740"/>
      <c r="BQ113" s="803">
        <v>10274</v>
      </c>
      <c r="BR113" s="804"/>
      <c r="BS113" s="804"/>
      <c r="BT113" s="804"/>
      <c r="BU113" s="804"/>
      <c r="BV113" s="804">
        <v>6260</v>
      </c>
      <c r="BW113" s="804"/>
      <c r="BX113" s="804"/>
      <c r="BY113" s="804"/>
      <c r="BZ113" s="804"/>
      <c r="CA113" s="804">
        <v>2443</v>
      </c>
      <c r="CB113" s="804"/>
      <c r="CC113" s="804"/>
      <c r="CD113" s="804"/>
      <c r="CE113" s="804"/>
      <c r="CF113" s="862">
        <v>0.1</v>
      </c>
      <c r="CG113" s="863"/>
      <c r="CH113" s="863"/>
      <c r="CI113" s="863"/>
      <c r="CJ113" s="863"/>
      <c r="CK113" s="914"/>
      <c r="CL113" s="808"/>
      <c r="CM113" s="802" t="s">
        <v>460</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400</v>
      </c>
      <c r="DH113" s="767"/>
      <c r="DI113" s="767"/>
      <c r="DJ113" s="767"/>
      <c r="DK113" s="768"/>
      <c r="DL113" s="769" t="s">
        <v>451</v>
      </c>
      <c r="DM113" s="767"/>
      <c r="DN113" s="767"/>
      <c r="DO113" s="767"/>
      <c r="DP113" s="768"/>
      <c r="DQ113" s="769" t="s">
        <v>400</v>
      </c>
      <c r="DR113" s="767"/>
      <c r="DS113" s="767"/>
      <c r="DT113" s="767"/>
      <c r="DU113" s="768"/>
      <c r="DV113" s="811" t="s">
        <v>400</v>
      </c>
      <c r="DW113" s="812"/>
      <c r="DX113" s="812"/>
      <c r="DY113" s="812"/>
      <c r="DZ113" s="813"/>
    </row>
    <row r="114" spans="1:130" s="224" customFormat="1" ht="26.25" customHeight="1" x14ac:dyDescent="0.2">
      <c r="A114" s="901"/>
      <c r="B114" s="902"/>
      <c r="C114" s="739" t="s">
        <v>461</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4326</v>
      </c>
      <c r="AB114" s="767"/>
      <c r="AC114" s="767"/>
      <c r="AD114" s="767"/>
      <c r="AE114" s="768"/>
      <c r="AF114" s="769">
        <v>3748</v>
      </c>
      <c r="AG114" s="767"/>
      <c r="AH114" s="767"/>
      <c r="AI114" s="767"/>
      <c r="AJ114" s="768"/>
      <c r="AK114" s="769">
        <v>3870</v>
      </c>
      <c r="AL114" s="767"/>
      <c r="AM114" s="767"/>
      <c r="AN114" s="767"/>
      <c r="AO114" s="768"/>
      <c r="AP114" s="811">
        <v>0.2</v>
      </c>
      <c r="AQ114" s="812"/>
      <c r="AR114" s="812"/>
      <c r="AS114" s="812"/>
      <c r="AT114" s="813"/>
      <c r="AU114" s="919"/>
      <c r="AV114" s="920"/>
      <c r="AW114" s="920"/>
      <c r="AX114" s="920"/>
      <c r="AY114" s="920"/>
      <c r="AZ114" s="802" t="s">
        <v>462</v>
      </c>
      <c r="BA114" s="739"/>
      <c r="BB114" s="739"/>
      <c r="BC114" s="739"/>
      <c r="BD114" s="739"/>
      <c r="BE114" s="739"/>
      <c r="BF114" s="739"/>
      <c r="BG114" s="739"/>
      <c r="BH114" s="739"/>
      <c r="BI114" s="739"/>
      <c r="BJ114" s="739"/>
      <c r="BK114" s="739"/>
      <c r="BL114" s="739"/>
      <c r="BM114" s="739"/>
      <c r="BN114" s="739"/>
      <c r="BO114" s="739"/>
      <c r="BP114" s="740"/>
      <c r="BQ114" s="803">
        <v>1102093</v>
      </c>
      <c r="BR114" s="804"/>
      <c r="BS114" s="804"/>
      <c r="BT114" s="804"/>
      <c r="BU114" s="804"/>
      <c r="BV114" s="804">
        <v>1100709</v>
      </c>
      <c r="BW114" s="804"/>
      <c r="BX114" s="804"/>
      <c r="BY114" s="804"/>
      <c r="BZ114" s="804"/>
      <c r="CA114" s="804">
        <v>1162708</v>
      </c>
      <c r="CB114" s="804"/>
      <c r="CC114" s="804"/>
      <c r="CD114" s="804"/>
      <c r="CE114" s="804"/>
      <c r="CF114" s="862">
        <v>45.5</v>
      </c>
      <c r="CG114" s="863"/>
      <c r="CH114" s="863"/>
      <c r="CI114" s="863"/>
      <c r="CJ114" s="863"/>
      <c r="CK114" s="914"/>
      <c r="CL114" s="808"/>
      <c r="CM114" s="802" t="s">
        <v>463</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400</v>
      </c>
      <c r="DH114" s="767"/>
      <c r="DI114" s="767"/>
      <c r="DJ114" s="767"/>
      <c r="DK114" s="768"/>
      <c r="DL114" s="769" t="s">
        <v>448</v>
      </c>
      <c r="DM114" s="767"/>
      <c r="DN114" s="767"/>
      <c r="DO114" s="767"/>
      <c r="DP114" s="768"/>
      <c r="DQ114" s="769" t="s">
        <v>400</v>
      </c>
      <c r="DR114" s="767"/>
      <c r="DS114" s="767"/>
      <c r="DT114" s="767"/>
      <c r="DU114" s="768"/>
      <c r="DV114" s="811" t="s">
        <v>400</v>
      </c>
      <c r="DW114" s="812"/>
      <c r="DX114" s="812"/>
      <c r="DY114" s="812"/>
      <c r="DZ114" s="813"/>
    </row>
    <row r="115" spans="1:130" s="224" customFormat="1" ht="26.25" customHeight="1" x14ac:dyDescent="0.2">
      <c r="A115" s="901"/>
      <c r="B115" s="902"/>
      <c r="C115" s="739" t="s">
        <v>464</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t="s">
        <v>400</v>
      </c>
      <c r="AB115" s="906"/>
      <c r="AC115" s="906"/>
      <c r="AD115" s="906"/>
      <c r="AE115" s="907"/>
      <c r="AF115" s="908" t="s">
        <v>400</v>
      </c>
      <c r="AG115" s="906"/>
      <c r="AH115" s="906"/>
      <c r="AI115" s="906"/>
      <c r="AJ115" s="907"/>
      <c r="AK115" s="908" t="s">
        <v>400</v>
      </c>
      <c r="AL115" s="906"/>
      <c r="AM115" s="906"/>
      <c r="AN115" s="906"/>
      <c r="AO115" s="907"/>
      <c r="AP115" s="909" t="s">
        <v>400</v>
      </c>
      <c r="AQ115" s="910"/>
      <c r="AR115" s="910"/>
      <c r="AS115" s="910"/>
      <c r="AT115" s="911"/>
      <c r="AU115" s="919"/>
      <c r="AV115" s="920"/>
      <c r="AW115" s="920"/>
      <c r="AX115" s="920"/>
      <c r="AY115" s="920"/>
      <c r="AZ115" s="802" t="s">
        <v>465</v>
      </c>
      <c r="BA115" s="739"/>
      <c r="BB115" s="739"/>
      <c r="BC115" s="739"/>
      <c r="BD115" s="739"/>
      <c r="BE115" s="739"/>
      <c r="BF115" s="739"/>
      <c r="BG115" s="739"/>
      <c r="BH115" s="739"/>
      <c r="BI115" s="739"/>
      <c r="BJ115" s="739"/>
      <c r="BK115" s="739"/>
      <c r="BL115" s="739"/>
      <c r="BM115" s="739"/>
      <c r="BN115" s="739"/>
      <c r="BO115" s="739"/>
      <c r="BP115" s="740"/>
      <c r="BQ115" s="803" t="s">
        <v>400</v>
      </c>
      <c r="BR115" s="804"/>
      <c r="BS115" s="804"/>
      <c r="BT115" s="804"/>
      <c r="BU115" s="804"/>
      <c r="BV115" s="804" t="s">
        <v>400</v>
      </c>
      <c r="BW115" s="804"/>
      <c r="BX115" s="804"/>
      <c r="BY115" s="804"/>
      <c r="BZ115" s="804"/>
      <c r="CA115" s="804" t="s">
        <v>448</v>
      </c>
      <c r="CB115" s="804"/>
      <c r="CC115" s="804"/>
      <c r="CD115" s="804"/>
      <c r="CE115" s="804"/>
      <c r="CF115" s="862" t="s">
        <v>400</v>
      </c>
      <c r="CG115" s="863"/>
      <c r="CH115" s="863"/>
      <c r="CI115" s="863"/>
      <c r="CJ115" s="863"/>
      <c r="CK115" s="914"/>
      <c r="CL115" s="808"/>
      <c r="CM115" s="802" t="s">
        <v>466</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448</v>
      </c>
      <c r="DH115" s="767"/>
      <c r="DI115" s="767"/>
      <c r="DJ115" s="767"/>
      <c r="DK115" s="768"/>
      <c r="DL115" s="769" t="s">
        <v>400</v>
      </c>
      <c r="DM115" s="767"/>
      <c r="DN115" s="767"/>
      <c r="DO115" s="767"/>
      <c r="DP115" s="768"/>
      <c r="DQ115" s="769" t="s">
        <v>448</v>
      </c>
      <c r="DR115" s="767"/>
      <c r="DS115" s="767"/>
      <c r="DT115" s="767"/>
      <c r="DU115" s="768"/>
      <c r="DV115" s="811" t="s">
        <v>448</v>
      </c>
      <c r="DW115" s="812"/>
      <c r="DX115" s="812"/>
      <c r="DY115" s="812"/>
      <c r="DZ115" s="813"/>
    </row>
    <row r="116" spans="1:130" s="224" customFormat="1" ht="26.25" customHeight="1" x14ac:dyDescent="0.2">
      <c r="A116" s="903"/>
      <c r="B116" s="904"/>
      <c r="C116" s="826" t="s">
        <v>467</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400</v>
      </c>
      <c r="AB116" s="767"/>
      <c r="AC116" s="767"/>
      <c r="AD116" s="767"/>
      <c r="AE116" s="768"/>
      <c r="AF116" s="769" t="s">
        <v>400</v>
      </c>
      <c r="AG116" s="767"/>
      <c r="AH116" s="767"/>
      <c r="AI116" s="767"/>
      <c r="AJ116" s="768"/>
      <c r="AK116" s="769" t="s">
        <v>400</v>
      </c>
      <c r="AL116" s="767"/>
      <c r="AM116" s="767"/>
      <c r="AN116" s="767"/>
      <c r="AO116" s="768"/>
      <c r="AP116" s="811" t="s">
        <v>448</v>
      </c>
      <c r="AQ116" s="812"/>
      <c r="AR116" s="812"/>
      <c r="AS116" s="812"/>
      <c r="AT116" s="813"/>
      <c r="AU116" s="919"/>
      <c r="AV116" s="920"/>
      <c r="AW116" s="920"/>
      <c r="AX116" s="920"/>
      <c r="AY116" s="920"/>
      <c r="AZ116" s="896" t="s">
        <v>468</v>
      </c>
      <c r="BA116" s="897"/>
      <c r="BB116" s="897"/>
      <c r="BC116" s="897"/>
      <c r="BD116" s="897"/>
      <c r="BE116" s="897"/>
      <c r="BF116" s="897"/>
      <c r="BG116" s="897"/>
      <c r="BH116" s="897"/>
      <c r="BI116" s="897"/>
      <c r="BJ116" s="897"/>
      <c r="BK116" s="897"/>
      <c r="BL116" s="897"/>
      <c r="BM116" s="897"/>
      <c r="BN116" s="897"/>
      <c r="BO116" s="897"/>
      <c r="BP116" s="898"/>
      <c r="BQ116" s="803" t="s">
        <v>400</v>
      </c>
      <c r="BR116" s="804"/>
      <c r="BS116" s="804"/>
      <c r="BT116" s="804"/>
      <c r="BU116" s="804"/>
      <c r="BV116" s="804" t="s">
        <v>448</v>
      </c>
      <c r="BW116" s="804"/>
      <c r="BX116" s="804"/>
      <c r="BY116" s="804"/>
      <c r="BZ116" s="804"/>
      <c r="CA116" s="804" t="s">
        <v>448</v>
      </c>
      <c r="CB116" s="804"/>
      <c r="CC116" s="804"/>
      <c r="CD116" s="804"/>
      <c r="CE116" s="804"/>
      <c r="CF116" s="862" t="s">
        <v>448</v>
      </c>
      <c r="CG116" s="863"/>
      <c r="CH116" s="863"/>
      <c r="CI116" s="863"/>
      <c r="CJ116" s="863"/>
      <c r="CK116" s="914"/>
      <c r="CL116" s="808"/>
      <c r="CM116" s="802" t="s">
        <v>469</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470</v>
      </c>
      <c r="DH116" s="767"/>
      <c r="DI116" s="767"/>
      <c r="DJ116" s="767"/>
      <c r="DK116" s="768"/>
      <c r="DL116" s="769" t="s">
        <v>400</v>
      </c>
      <c r="DM116" s="767"/>
      <c r="DN116" s="767"/>
      <c r="DO116" s="767"/>
      <c r="DP116" s="768"/>
      <c r="DQ116" s="769" t="s">
        <v>400</v>
      </c>
      <c r="DR116" s="767"/>
      <c r="DS116" s="767"/>
      <c r="DT116" s="767"/>
      <c r="DU116" s="768"/>
      <c r="DV116" s="811" t="s">
        <v>400</v>
      </c>
      <c r="DW116" s="812"/>
      <c r="DX116" s="812"/>
      <c r="DY116" s="812"/>
      <c r="DZ116" s="813"/>
    </row>
    <row r="117" spans="1:130" s="224" customFormat="1" ht="26.25" customHeight="1" x14ac:dyDescent="0.2">
      <c r="A117" s="882" t="s">
        <v>192</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471</v>
      </c>
      <c r="Z117" s="884"/>
      <c r="AA117" s="889">
        <v>813264</v>
      </c>
      <c r="AB117" s="890"/>
      <c r="AC117" s="890"/>
      <c r="AD117" s="890"/>
      <c r="AE117" s="891"/>
      <c r="AF117" s="892">
        <v>796145</v>
      </c>
      <c r="AG117" s="890"/>
      <c r="AH117" s="890"/>
      <c r="AI117" s="890"/>
      <c r="AJ117" s="891"/>
      <c r="AK117" s="892">
        <v>781178</v>
      </c>
      <c r="AL117" s="890"/>
      <c r="AM117" s="890"/>
      <c r="AN117" s="890"/>
      <c r="AO117" s="891"/>
      <c r="AP117" s="893"/>
      <c r="AQ117" s="894"/>
      <c r="AR117" s="894"/>
      <c r="AS117" s="894"/>
      <c r="AT117" s="895"/>
      <c r="AU117" s="919"/>
      <c r="AV117" s="920"/>
      <c r="AW117" s="920"/>
      <c r="AX117" s="920"/>
      <c r="AY117" s="920"/>
      <c r="AZ117" s="850" t="s">
        <v>472</v>
      </c>
      <c r="BA117" s="851"/>
      <c r="BB117" s="851"/>
      <c r="BC117" s="851"/>
      <c r="BD117" s="851"/>
      <c r="BE117" s="851"/>
      <c r="BF117" s="851"/>
      <c r="BG117" s="851"/>
      <c r="BH117" s="851"/>
      <c r="BI117" s="851"/>
      <c r="BJ117" s="851"/>
      <c r="BK117" s="851"/>
      <c r="BL117" s="851"/>
      <c r="BM117" s="851"/>
      <c r="BN117" s="851"/>
      <c r="BO117" s="851"/>
      <c r="BP117" s="852"/>
      <c r="BQ117" s="803" t="s">
        <v>400</v>
      </c>
      <c r="BR117" s="804"/>
      <c r="BS117" s="804"/>
      <c r="BT117" s="804"/>
      <c r="BU117" s="804"/>
      <c r="BV117" s="804" t="s">
        <v>457</v>
      </c>
      <c r="BW117" s="804"/>
      <c r="BX117" s="804"/>
      <c r="BY117" s="804"/>
      <c r="BZ117" s="804"/>
      <c r="CA117" s="804" t="s">
        <v>400</v>
      </c>
      <c r="CB117" s="804"/>
      <c r="CC117" s="804"/>
      <c r="CD117" s="804"/>
      <c r="CE117" s="804"/>
      <c r="CF117" s="862" t="s">
        <v>400</v>
      </c>
      <c r="CG117" s="863"/>
      <c r="CH117" s="863"/>
      <c r="CI117" s="863"/>
      <c r="CJ117" s="863"/>
      <c r="CK117" s="914"/>
      <c r="CL117" s="808"/>
      <c r="CM117" s="802" t="s">
        <v>473</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448</v>
      </c>
      <c r="DH117" s="767"/>
      <c r="DI117" s="767"/>
      <c r="DJ117" s="767"/>
      <c r="DK117" s="768"/>
      <c r="DL117" s="769" t="s">
        <v>457</v>
      </c>
      <c r="DM117" s="767"/>
      <c r="DN117" s="767"/>
      <c r="DO117" s="767"/>
      <c r="DP117" s="768"/>
      <c r="DQ117" s="769" t="s">
        <v>457</v>
      </c>
      <c r="DR117" s="767"/>
      <c r="DS117" s="767"/>
      <c r="DT117" s="767"/>
      <c r="DU117" s="768"/>
      <c r="DV117" s="811" t="s">
        <v>448</v>
      </c>
      <c r="DW117" s="812"/>
      <c r="DX117" s="812"/>
      <c r="DY117" s="812"/>
      <c r="DZ117" s="813"/>
    </row>
    <row r="118" spans="1:130" s="224" customFormat="1" ht="26.25" customHeight="1" x14ac:dyDescent="0.2">
      <c r="A118" s="882" t="s">
        <v>441</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438</v>
      </c>
      <c r="AB118" s="883"/>
      <c r="AC118" s="883"/>
      <c r="AD118" s="883"/>
      <c r="AE118" s="884"/>
      <c r="AF118" s="885" t="s">
        <v>439</v>
      </c>
      <c r="AG118" s="883"/>
      <c r="AH118" s="883"/>
      <c r="AI118" s="883"/>
      <c r="AJ118" s="884"/>
      <c r="AK118" s="885" t="s">
        <v>315</v>
      </c>
      <c r="AL118" s="883"/>
      <c r="AM118" s="883"/>
      <c r="AN118" s="883"/>
      <c r="AO118" s="884"/>
      <c r="AP118" s="886" t="s">
        <v>440</v>
      </c>
      <c r="AQ118" s="887"/>
      <c r="AR118" s="887"/>
      <c r="AS118" s="887"/>
      <c r="AT118" s="888"/>
      <c r="AU118" s="919"/>
      <c r="AV118" s="920"/>
      <c r="AW118" s="920"/>
      <c r="AX118" s="920"/>
      <c r="AY118" s="920"/>
      <c r="AZ118" s="825" t="s">
        <v>474</v>
      </c>
      <c r="BA118" s="826"/>
      <c r="BB118" s="826"/>
      <c r="BC118" s="826"/>
      <c r="BD118" s="826"/>
      <c r="BE118" s="826"/>
      <c r="BF118" s="826"/>
      <c r="BG118" s="826"/>
      <c r="BH118" s="826"/>
      <c r="BI118" s="826"/>
      <c r="BJ118" s="826"/>
      <c r="BK118" s="826"/>
      <c r="BL118" s="826"/>
      <c r="BM118" s="826"/>
      <c r="BN118" s="826"/>
      <c r="BO118" s="826"/>
      <c r="BP118" s="827"/>
      <c r="BQ118" s="866" t="s">
        <v>451</v>
      </c>
      <c r="BR118" s="832"/>
      <c r="BS118" s="832"/>
      <c r="BT118" s="832"/>
      <c r="BU118" s="832"/>
      <c r="BV118" s="832" t="s">
        <v>457</v>
      </c>
      <c r="BW118" s="832"/>
      <c r="BX118" s="832"/>
      <c r="BY118" s="832"/>
      <c r="BZ118" s="832"/>
      <c r="CA118" s="832" t="s">
        <v>470</v>
      </c>
      <c r="CB118" s="832"/>
      <c r="CC118" s="832"/>
      <c r="CD118" s="832"/>
      <c r="CE118" s="832"/>
      <c r="CF118" s="862" t="s">
        <v>400</v>
      </c>
      <c r="CG118" s="863"/>
      <c r="CH118" s="863"/>
      <c r="CI118" s="863"/>
      <c r="CJ118" s="863"/>
      <c r="CK118" s="914"/>
      <c r="CL118" s="808"/>
      <c r="CM118" s="802" t="s">
        <v>475</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457</v>
      </c>
      <c r="DH118" s="767"/>
      <c r="DI118" s="767"/>
      <c r="DJ118" s="767"/>
      <c r="DK118" s="768"/>
      <c r="DL118" s="769" t="s">
        <v>448</v>
      </c>
      <c r="DM118" s="767"/>
      <c r="DN118" s="767"/>
      <c r="DO118" s="767"/>
      <c r="DP118" s="768"/>
      <c r="DQ118" s="769" t="s">
        <v>400</v>
      </c>
      <c r="DR118" s="767"/>
      <c r="DS118" s="767"/>
      <c r="DT118" s="767"/>
      <c r="DU118" s="768"/>
      <c r="DV118" s="811" t="s">
        <v>451</v>
      </c>
      <c r="DW118" s="812"/>
      <c r="DX118" s="812"/>
      <c r="DY118" s="812"/>
      <c r="DZ118" s="813"/>
    </row>
    <row r="119" spans="1:130" s="224" customFormat="1" ht="26.25" customHeight="1" x14ac:dyDescent="0.2">
      <c r="A119" s="805" t="s">
        <v>444</v>
      </c>
      <c r="B119" s="806"/>
      <c r="C119" s="847" t="s">
        <v>445</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400</v>
      </c>
      <c r="AB119" s="876"/>
      <c r="AC119" s="876"/>
      <c r="AD119" s="876"/>
      <c r="AE119" s="877"/>
      <c r="AF119" s="878" t="s">
        <v>448</v>
      </c>
      <c r="AG119" s="876"/>
      <c r="AH119" s="876"/>
      <c r="AI119" s="876"/>
      <c r="AJ119" s="877"/>
      <c r="AK119" s="878" t="s">
        <v>400</v>
      </c>
      <c r="AL119" s="876"/>
      <c r="AM119" s="876"/>
      <c r="AN119" s="876"/>
      <c r="AO119" s="877"/>
      <c r="AP119" s="879" t="s">
        <v>400</v>
      </c>
      <c r="AQ119" s="880"/>
      <c r="AR119" s="880"/>
      <c r="AS119" s="880"/>
      <c r="AT119" s="881"/>
      <c r="AU119" s="921"/>
      <c r="AV119" s="922"/>
      <c r="AW119" s="922"/>
      <c r="AX119" s="922"/>
      <c r="AY119" s="922"/>
      <c r="AZ119" s="245" t="s">
        <v>192</v>
      </c>
      <c r="BA119" s="245"/>
      <c r="BB119" s="245"/>
      <c r="BC119" s="245"/>
      <c r="BD119" s="245"/>
      <c r="BE119" s="245"/>
      <c r="BF119" s="245"/>
      <c r="BG119" s="245"/>
      <c r="BH119" s="245"/>
      <c r="BI119" s="245"/>
      <c r="BJ119" s="245"/>
      <c r="BK119" s="245"/>
      <c r="BL119" s="245"/>
      <c r="BM119" s="245"/>
      <c r="BN119" s="245"/>
      <c r="BO119" s="864" t="s">
        <v>476</v>
      </c>
      <c r="BP119" s="865"/>
      <c r="BQ119" s="866">
        <v>7683023</v>
      </c>
      <c r="BR119" s="832"/>
      <c r="BS119" s="832"/>
      <c r="BT119" s="832"/>
      <c r="BU119" s="832"/>
      <c r="BV119" s="832">
        <v>7402523</v>
      </c>
      <c r="BW119" s="832"/>
      <c r="BX119" s="832"/>
      <c r="BY119" s="832"/>
      <c r="BZ119" s="832"/>
      <c r="CA119" s="832">
        <v>7317194</v>
      </c>
      <c r="CB119" s="832"/>
      <c r="CC119" s="832"/>
      <c r="CD119" s="832"/>
      <c r="CE119" s="832"/>
      <c r="CF119" s="735"/>
      <c r="CG119" s="736"/>
      <c r="CH119" s="736"/>
      <c r="CI119" s="736"/>
      <c r="CJ119" s="821"/>
      <c r="CK119" s="915"/>
      <c r="CL119" s="810"/>
      <c r="CM119" s="825" t="s">
        <v>477</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448</v>
      </c>
      <c r="DH119" s="751"/>
      <c r="DI119" s="751"/>
      <c r="DJ119" s="751"/>
      <c r="DK119" s="752"/>
      <c r="DL119" s="753" t="s">
        <v>448</v>
      </c>
      <c r="DM119" s="751"/>
      <c r="DN119" s="751"/>
      <c r="DO119" s="751"/>
      <c r="DP119" s="752"/>
      <c r="DQ119" s="753" t="s">
        <v>448</v>
      </c>
      <c r="DR119" s="751"/>
      <c r="DS119" s="751"/>
      <c r="DT119" s="751"/>
      <c r="DU119" s="752"/>
      <c r="DV119" s="835" t="s">
        <v>448</v>
      </c>
      <c r="DW119" s="836"/>
      <c r="DX119" s="836"/>
      <c r="DY119" s="836"/>
      <c r="DZ119" s="837"/>
    </row>
    <row r="120" spans="1:130" s="224" customFormat="1" ht="26.25" customHeight="1" x14ac:dyDescent="0.2">
      <c r="A120" s="807"/>
      <c r="B120" s="808"/>
      <c r="C120" s="802" t="s">
        <v>452</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451</v>
      </c>
      <c r="AB120" s="767"/>
      <c r="AC120" s="767"/>
      <c r="AD120" s="767"/>
      <c r="AE120" s="768"/>
      <c r="AF120" s="769" t="s">
        <v>448</v>
      </c>
      <c r="AG120" s="767"/>
      <c r="AH120" s="767"/>
      <c r="AI120" s="767"/>
      <c r="AJ120" s="768"/>
      <c r="AK120" s="769" t="s">
        <v>448</v>
      </c>
      <c r="AL120" s="767"/>
      <c r="AM120" s="767"/>
      <c r="AN120" s="767"/>
      <c r="AO120" s="768"/>
      <c r="AP120" s="811" t="s">
        <v>451</v>
      </c>
      <c r="AQ120" s="812"/>
      <c r="AR120" s="812"/>
      <c r="AS120" s="812"/>
      <c r="AT120" s="813"/>
      <c r="AU120" s="867" t="s">
        <v>478</v>
      </c>
      <c r="AV120" s="868"/>
      <c r="AW120" s="868"/>
      <c r="AX120" s="868"/>
      <c r="AY120" s="869"/>
      <c r="AZ120" s="847" t="s">
        <v>479</v>
      </c>
      <c r="BA120" s="795"/>
      <c r="BB120" s="795"/>
      <c r="BC120" s="795"/>
      <c r="BD120" s="795"/>
      <c r="BE120" s="795"/>
      <c r="BF120" s="795"/>
      <c r="BG120" s="795"/>
      <c r="BH120" s="795"/>
      <c r="BI120" s="795"/>
      <c r="BJ120" s="795"/>
      <c r="BK120" s="795"/>
      <c r="BL120" s="795"/>
      <c r="BM120" s="795"/>
      <c r="BN120" s="795"/>
      <c r="BO120" s="795"/>
      <c r="BP120" s="796"/>
      <c r="BQ120" s="848">
        <v>3843728</v>
      </c>
      <c r="BR120" s="829"/>
      <c r="BS120" s="829"/>
      <c r="BT120" s="829"/>
      <c r="BU120" s="829"/>
      <c r="BV120" s="829">
        <v>4333725</v>
      </c>
      <c r="BW120" s="829"/>
      <c r="BX120" s="829"/>
      <c r="BY120" s="829"/>
      <c r="BZ120" s="829"/>
      <c r="CA120" s="829">
        <v>4242634</v>
      </c>
      <c r="CB120" s="829"/>
      <c r="CC120" s="829"/>
      <c r="CD120" s="829"/>
      <c r="CE120" s="829"/>
      <c r="CF120" s="853">
        <v>165.9</v>
      </c>
      <c r="CG120" s="854"/>
      <c r="CH120" s="854"/>
      <c r="CI120" s="854"/>
      <c r="CJ120" s="854"/>
      <c r="CK120" s="855" t="s">
        <v>480</v>
      </c>
      <c r="CL120" s="839"/>
      <c r="CM120" s="839"/>
      <c r="CN120" s="839"/>
      <c r="CO120" s="840"/>
      <c r="CP120" s="859" t="s">
        <v>481</v>
      </c>
      <c r="CQ120" s="860"/>
      <c r="CR120" s="860"/>
      <c r="CS120" s="860"/>
      <c r="CT120" s="860"/>
      <c r="CU120" s="860"/>
      <c r="CV120" s="860"/>
      <c r="CW120" s="860"/>
      <c r="CX120" s="860"/>
      <c r="CY120" s="860"/>
      <c r="CZ120" s="860"/>
      <c r="DA120" s="860"/>
      <c r="DB120" s="860"/>
      <c r="DC120" s="860"/>
      <c r="DD120" s="860"/>
      <c r="DE120" s="860"/>
      <c r="DF120" s="861"/>
      <c r="DG120" s="848">
        <v>386703</v>
      </c>
      <c r="DH120" s="829"/>
      <c r="DI120" s="829"/>
      <c r="DJ120" s="829"/>
      <c r="DK120" s="829"/>
      <c r="DL120" s="829">
        <v>341824</v>
      </c>
      <c r="DM120" s="829"/>
      <c r="DN120" s="829"/>
      <c r="DO120" s="829"/>
      <c r="DP120" s="829"/>
      <c r="DQ120" s="829">
        <v>355135</v>
      </c>
      <c r="DR120" s="829"/>
      <c r="DS120" s="829"/>
      <c r="DT120" s="829"/>
      <c r="DU120" s="829"/>
      <c r="DV120" s="830">
        <v>13.9</v>
      </c>
      <c r="DW120" s="830"/>
      <c r="DX120" s="830"/>
      <c r="DY120" s="830"/>
      <c r="DZ120" s="831"/>
    </row>
    <row r="121" spans="1:130" s="224" customFormat="1" ht="26.25" customHeight="1" x14ac:dyDescent="0.2">
      <c r="A121" s="807"/>
      <c r="B121" s="808"/>
      <c r="C121" s="850" t="s">
        <v>482</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451</v>
      </c>
      <c r="AB121" s="767"/>
      <c r="AC121" s="767"/>
      <c r="AD121" s="767"/>
      <c r="AE121" s="768"/>
      <c r="AF121" s="769" t="s">
        <v>451</v>
      </c>
      <c r="AG121" s="767"/>
      <c r="AH121" s="767"/>
      <c r="AI121" s="767"/>
      <c r="AJ121" s="768"/>
      <c r="AK121" s="769" t="s">
        <v>448</v>
      </c>
      <c r="AL121" s="767"/>
      <c r="AM121" s="767"/>
      <c r="AN121" s="767"/>
      <c r="AO121" s="768"/>
      <c r="AP121" s="811" t="s">
        <v>400</v>
      </c>
      <c r="AQ121" s="812"/>
      <c r="AR121" s="812"/>
      <c r="AS121" s="812"/>
      <c r="AT121" s="813"/>
      <c r="AU121" s="870"/>
      <c r="AV121" s="871"/>
      <c r="AW121" s="871"/>
      <c r="AX121" s="871"/>
      <c r="AY121" s="872"/>
      <c r="AZ121" s="802" t="s">
        <v>483</v>
      </c>
      <c r="BA121" s="739"/>
      <c r="BB121" s="739"/>
      <c r="BC121" s="739"/>
      <c r="BD121" s="739"/>
      <c r="BE121" s="739"/>
      <c r="BF121" s="739"/>
      <c r="BG121" s="739"/>
      <c r="BH121" s="739"/>
      <c r="BI121" s="739"/>
      <c r="BJ121" s="739"/>
      <c r="BK121" s="739"/>
      <c r="BL121" s="739"/>
      <c r="BM121" s="739"/>
      <c r="BN121" s="739"/>
      <c r="BO121" s="739"/>
      <c r="BP121" s="740"/>
      <c r="BQ121" s="803" t="s">
        <v>400</v>
      </c>
      <c r="BR121" s="804"/>
      <c r="BS121" s="804"/>
      <c r="BT121" s="804"/>
      <c r="BU121" s="804"/>
      <c r="BV121" s="804" t="s">
        <v>400</v>
      </c>
      <c r="BW121" s="804"/>
      <c r="BX121" s="804"/>
      <c r="BY121" s="804"/>
      <c r="BZ121" s="804"/>
      <c r="CA121" s="804" t="s">
        <v>448</v>
      </c>
      <c r="CB121" s="804"/>
      <c r="CC121" s="804"/>
      <c r="CD121" s="804"/>
      <c r="CE121" s="804"/>
      <c r="CF121" s="862" t="s">
        <v>448</v>
      </c>
      <c r="CG121" s="863"/>
      <c r="CH121" s="863"/>
      <c r="CI121" s="863"/>
      <c r="CJ121" s="863"/>
      <c r="CK121" s="856"/>
      <c r="CL121" s="842"/>
      <c r="CM121" s="842"/>
      <c r="CN121" s="842"/>
      <c r="CO121" s="843"/>
      <c r="CP121" s="822" t="s">
        <v>484</v>
      </c>
      <c r="CQ121" s="823"/>
      <c r="CR121" s="823"/>
      <c r="CS121" s="823"/>
      <c r="CT121" s="823"/>
      <c r="CU121" s="823"/>
      <c r="CV121" s="823"/>
      <c r="CW121" s="823"/>
      <c r="CX121" s="823"/>
      <c r="CY121" s="823"/>
      <c r="CZ121" s="823"/>
      <c r="DA121" s="823"/>
      <c r="DB121" s="823"/>
      <c r="DC121" s="823"/>
      <c r="DD121" s="823"/>
      <c r="DE121" s="823"/>
      <c r="DF121" s="824"/>
      <c r="DG121" s="803">
        <v>88301</v>
      </c>
      <c r="DH121" s="804"/>
      <c r="DI121" s="804"/>
      <c r="DJ121" s="804"/>
      <c r="DK121" s="804"/>
      <c r="DL121" s="804">
        <v>67590</v>
      </c>
      <c r="DM121" s="804"/>
      <c r="DN121" s="804"/>
      <c r="DO121" s="804"/>
      <c r="DP121" s="804"/>
      <c r="DQ121" s="804">
        <v>46087</v>
      </c>
      <c r="DR121" s="804"/>
      <c r="DS121" s="804"/>
      <c r="DT121" s="804"/>
      <c r="DU121" s="804"/>
      <c r="DV121" s="781">
        <v>1.8</v>
      </c>
      <c r="DW121" s="781"/>
      <c r="DX121" s="781"/>
      <c r="DY121" s="781"/>
      <c r="DZ121" s="782"/>
    </row>
    <row r="122" spans="1:130" s="224" customFormat="1" ht="26.25" customHeight="1" x14ac:dyDescent="0.2">
      <c r="A122" s="807"/>
      <c r="B122" s="808"/>
      <c r="C122" s="802" t="s">
        <v>463</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400</v>
      </c>
      <c r="AB122" s="767"/>
      <c r="AC122" s="767"/>
      <c r="AD122" s="767"/>
      <c r="AE122" s="768"/>
      <c r="AF122" s="769" t="s">
        <v>448</v>
      </c>
      <c r="AG122" s="767"/>
      <c r="AH122" s="767"/>
      <c r="AI122" s="767"/>
      <c r="AJ122" s="768"/>
      <c r="AK122" s="769" t="s">
        <v>400</v>
      </c>
      <c r="AL122" s="767"/>
      <c r="AM122" s="767"/>
      <c r="AN122" s="767"/>
      <c r="AO122" s="768"/>
      <c r="AP122" s="811" t="s">
        <v>400</v>
      </c>
      <c r="AQ122" s="812"/>
      <c r="AR122" s="812"/>
      <c r="AS122" s="812"/>
      <c r="AT122" s="813"/>
      <c r="AU122" s="870"/>
      <c r="AV122" s="871"/>
      <c r="AW122" s="871"/>
      <c r="AX122" s="871"/>
      <c r="AY122" s="872"/>
      <c r="AZ122" s="825" t="s">
        <v>485</v>
      </c>
      <c r="BA122" s="826"/>
      <c r="BB122" s="826"/>
      <c r="BC122" s="826"/>
      <c r="BD122" s="826"/>
      <c r="BE122" s="826"/>
      <c r="BF122" s="826"/>
      <c r="BG122" s="826"/>
      <c r="BH122" s="826"/>
      <c r="BI122" s="826"/>
      <c r="BJ122" s="826"/>
      <c r="BK122" s="826"/>
      <c r="BL122" s="826"/>
      <c r="BM122" s="826"/>
      <c r="BN122" s="826"/>
      <c r="BO122" s="826"/>
      <c r="BP122" s="827"/>
      <c r="BQ122" s="866">
        <v>4667989</v>
      </c>
      <c r="BR122" s="832"/>
      <c r="BS122" s="832"/>
      <c r="BT122" s="832"/>
      <c r="BU122" s="832"/>
      <c r="BV122" s="832">
        <v>4539051</v>
      </c>
      <c r="BW122" s="832"/>
      <c r="BX122" s="832"/>
      <c r="BY122" s="832"/>
      <c r="BZ122" s="832"/>
      <c r="CA122" s="832">
        <v>4480712</v>
      </c>
      <c r="CB122" s="832"/>
      <c r="CC122" s="832"/>
      <c r="CD122" s="832"/>
      <c r="CE122" s="832"/>
      <c r="CF122" s="833">
        <v>175.2</v>
      </c>
      <c r="CG122" s="834"/>
      <c r="CH122" s="834"/>
      <c r="CI122" s="834"/>
      <c r="CJ122" s="834"/>
      <c r="CK122" s="856"/>
      <c r="CL122" s="842"/>
      <c r="CM122" s="842"/>
      <c r="CN122" s="842"/>
      <c r="CO122" s="843"/>
      <c r="CP122" s="822" t="s">
        <v>486</v>
      </c>
      <c r="CQ122" s="823"/>
      <c r="CR122" s="823"/>
      <c r="CS122" s="823"/>
      <c r="CT122" s="823"/>
      <c r="CU122" s="823"/>
      <c r="CV122" s="823"/>
      <c r="CW122" s="823"/>
      <c r="CX122" s="823"/>
      <c r="CY122" s="823"/>
      <c r="CZ122" s="823"/>
      <c r="DA122" s="823"/>
      <c r="DB122" s="823"/>
      <c r="DC122" s="823"/>
      <c r="DD122" s="823"/>
      <c r="DE122" s="823"/>
      <c r="DF122" s="824"/>
      <c r="DG122" s="803" t="s">
        <v>487</v>
      </c>
      <c r="DH122" s="804"/>
      <c r="DI122" s="804"/>
      <c r="DJ122" s="804"/>
      <c r="DK122" s="804"/>
      <c r="DL122" s="804" t="s">
        <v>487</v>
      </c>
      <c r="DM122" s="804"/>
      <c r="DN122" s="804"/>
      <c r="DO122" s="804"/>
      <c r="DP122" s="804"/>
      <c r="DQ122" s="804" t="s">
        <v>487</v>
      </c>
      <c r="DR122" s="804"/>
      <c r="DS122" s="804"/>
      <c r="DT122" s="804"/>
      <c r="DU122" s="804"/>
      <c r="DV122" s="781" t="s">
        <v>487</v>
      </c>
      <c r="DW122" s="781"/>
      <c r="DX122" s="781"/>
      <c r="DY122" s="781"/>
      <c r="DZ122" s="782"/>
    </row>
    <row r="123" spans="1:130" s="224" customFormat="1" ht="26.25" customHeight="1" x14ac:dyDescent="0.2">
      <c r="A123" s="807"/>
      <c r="B123" s="808"/>
      <c r="C123" s="802" t="s">
        <v>469</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451</v>
      </c>
      <c r="AB123" s="767"/>
      <c r="AC123" s="767"/>
      <c r="AD123" s="767"/>
      <c r="AE123" s="768"/>
      <c r="AF123" s="769" t="s">
        <v>487</v>
      </c>
      <c r="AG123" s="767"/>
      <c r="AH123" s="767"/>
      <c r="AI123" s="767"/>
      <c r="AJ123" s="768"/>
      <c r="AK123" s="769" t="s">
        <v>487</v>
      </c>
      <c r="AL123" s="767"/>
      <c r="AM123" s="767"/>
      <c r="AN123" s="767"/>
      <c r="AO123" s="768"/>
      <c r="AP123" s="811" t="s">
        <v>451</v>
      </c>
      <c r="AQ123" s="812"/>
      <c r="AR123" s="812"/>
      <c r="AS123" s="812"/>
      <c r="AT123" s="813"/>
      <c r="AU123" s="873"/>
      <c r="AV123" s="874"/>
      <c r="AW123" s="874"/>
      <c r="AX123" s="874"/>
      <c r="AY123" s="874"/>
      <c r="AZ123" s="245" t="s">
        <v>192</v>
      </c>
      <c r="BA123" s="245"/>
      <c r="BB123" s="245"/>
      <c r="BC123" s="245"/>
      <c r="BD123" s="245"/>
      <c r="BE123" s="245"/>
      <c r="BF123" s="245"/>
      <c r="BG123" s="245"/>
      <c r="BH123" s="245"/>
      <c r="BI123" s="245"/>
      <c r="BJ123" s="245"/>
      <c r="BK123" s="245"/>
      <c r="BL123" s="245"/>
      <c r="BM123" s="245"/>
      <c r="BN123" s="245"/>
      <c r="BO123" s="864" t="s">
        <v>488</v>
      </c>
      <c r="BP123" s="865"/>
      <c r="BQ123" s="819">
        <v>8511717</v>
      </c>
      <c r="BR123" s="820"/>
      <c r="BS123" s="820"/>
      <c r="BT123" s="820"/>
      <c r="BU123" s="820"/>
      <c r="BV123" s="820">
        <v>8872776</v>
      </c>
      <c r="BW123" s="820"/>
      <c r="BX123" s="820"/>
      <c r="BY123" s="820"/>
      <c r="BZ123" s="820"/>
      <c r="CA123" s="820">
        <v>8723346</v>
      </c>
      <c r="CB123" s="820"/>
      <c r="CC123" s="820"/>
      <c r="CD123" s="820"/>
      <c r="CE123" s="820"/>
      <c r="CF123" s="735"/>
      <c r="CG123" s="736"/>
      <c r="CH123" s="736"/>
      <c r="CI123" s="736"/>
      <c r="CJ123" s="821"/>
      <c r="CK123" s="856"/>
      <c r="CL123" s="842"/>
      <c r="CM123" s="842"/>
      <c r="CN123" s="842"/>
      <c r="CO123" s="843"/>
      <c r="CP123" s="822" t="s">
        <v>489</v>
      </c>
      <c r="CQ123" s="823"/>
      <c r="CR123" s="823"/>
      <c r="CS123" s="823"/>
      <c r="CT123" s="823"/>
      <c r="CU123" s="823"/>
      <c r="CV123" s="823"/>
      <c r="CW123" s="823"/>
      <c r="CX123" s="823"/>
      <c r="CY123" s="823"/>
      <c r="CZ123" s="823"/>
      <c r="DA123" s="823"/>
      <c r="DB123" s="823"/>
      <c r="DC123" s="823"/>
      <c r="DD123" s="823"/>
      <c r="DE123" s="823"/>
      <c r="DF123" s="824"/>
      <c r="DG123" s="766" t="s">
        <v>448</v>
      </c>
      <c r="DH123" s="767"/>
      <c r="DI123" s="767"/>
      <c r="DJ123" s="767"/>
      <c r="DK123" s="768"/>
      <c r="DL123" s="769" t="s">
        <v>448</v>
      </c>
      <c r="DM123" s="767"/>
      <c r="DN123" s="767"/>
      <c r="DO123" s="767"/>
      <c r="DP123" s="768"/>
      <c r="DQ123" s="769" t="s">
        <v>451</v>
      </c>
      <c r="DR123" s="767"/>
      <c r="DS123" s="767"/>
      <c r="DT123" s="767"/>
      <c r="DU123" s="768"/>
      <c r="DV123" s="811" t="s">
        <v>448</v>
      </c>
      <c r="DW123" s="812"/>
      <c r="DX123" s="812"/>
      <c r="DY123" s="812"/>
      <c r="DZ123" s="813"/>
    </row>
    <row r="124" spans="1:130" s="224" customFormat="1" ht="26.25" customHeight="1" thickBot="1" x14ac:dyDescent="0.25">
      <c r="A124" s="807"/>
      <c r="B124" s="808"/>
      <c r="C124" s="802" t="s">
        <v>473</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448</v>
      </c>
      <c r="AB124" s="767"/>
      <c r="AC124" s="767"/>
      <c r="AD124" s="767"/>
      <c r="AE124" s="768"/>
      <c r="AF124" s="769" t="s">
        <v>448</v>
      </c>
      <c r="AG124" s="767"/>
      <c r="AH124" s="767"/>
      <c r="AI124" s="767"/>
      <c r="AJ124" s="768"/>
      <c r="AK124" s="769" t="s">
        <v>448</v>
      </c>
      <c r="AL124" s="767"/>
      <c r="AM124" s="767"/>
      <c r="AN124" s="767"/>
      <c r="AO124" s="768"/>
      <c r="AP124" s="811" t="s">
        <v>448</v>
      </c>
      <c r="AQ124" s="812"/>
      <c r="AR124" s="812"/>
      <c r="AS124" s="812"/>
      <c r="AT124" s="813"/>
      <c r="AU124" s="814" t="s">
        <v>490</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t="s">
        <v>470</v>
      </c>
      <c r="BR124" s="818"/>
      <c r="BS124" s="818"/>
      <c r="BT124" s="818"/>
      <c r="BU124" s="818"/>
      <c r="BV124" s="818" t="s">
        <v>448</v>
      </c>
      <c r="BW124" s="818"/>
      <c r="BX124" s="818"/>
      <c r="BY124" s="818"/>
      <c r="BZ124" s="818"/>
      <c r="CA124" s="818" t="s">
        <v>448</v>
      </c>
      <c r="CB124" s="818"/>
      <c r="CC124" s="818"/>
      <c r="CD124" s="818"/>
      <c r="CE124" s="818"/>
      <c r="CF124" s="713"/>
      <c r="CG124" s="714"/>
      <c r="CH124" s="714"/>
      <c r="CI124" s="714"/>
      <c r="CJ124" s="849"/>
      <c r="CK124" s="857"/>
      <c r="CL124" s="857"/>
      <c r="CM124" s="857"/>
      <c r="CN124" s="857"/>
      <c r="CO124" s="858"/>
      <c r="CP124" s="822" t="s">
        <v>491</v>
      </c>
      <c r="CQ124" s="823"/>
      <c r="CR124" s="823"/>
      <c r="CS124" s="823"/>
      <c r="CT124" s="823"/>
      <c r="CU124" s="823"/>
      <c r="CV124" s="823"/>
      <c r="CW124" s="823"/>
      <c r="CX124" s="823"/>
      <c r="CY124" s="823"/>
      <c r="CZ124" s="823"/>
      <c r="DA124" s="823"/>
      <c r="DB124" s="823"/>
      <c r="DC124" s="823"/>
      <c r="DD124" s="823"/>
      <c r="DE124" s="823"/>
      <c r="DF124" s="824"/>
      <c r="DG124" s="750" t="s">
        <v>457</v>
      </c>
      <c r="DH124" s="751"/>
      <c r="DI124" s="751"/>
      <c r="DJ124" s="751"/>
      <c r="DK124" s="752"/>
      <c r="DL124" s="753" t="s">
        <v>492</v>
      </c>
      <c r="DM124" s="751"/>
      <c r="DN124" s="751"/>
      <c r="DO124" s="751"/>
      <c r="DP124" s="752"/>
      <c r="DQ124" s="753" t="s">
        <v>446</v>
      </c>
      <c r="DR124" s="751"/>
      <c r="DS124" s="751"/>
      <c r="DT124" s="751"/>
      <c r="DU124" s="752"/>
      <c r="DV124" s="835" t="s">
        <v>446</v>
      </c>
      <c r="DW124" s="836"/>
      <c r="DX124" s="836"/>
      <c r="DY124" s="836"/>
      <c r="DZ124" s="837"/>
    </row>
    <row r="125" spans="1:130" s="224" customFormat="1" ht="26.25" customHeight="1" x14ac:dyDescent="0.2">
      <c r="A125" s="807"/>
      <c r="B125" s="808"/>
      <c r="C125" s="802" t="s">
        <v>475</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400</v>
      </c>
      <c r="AB125" s="767"/>
      <c r="AC125" s="767"/>
      <c r="AD125" s="767"/>
      <c r="AE125" s="768"/>
      <c r="AF125" s="769" t="s">
        <v>400</v>
      </c>
      <c r="AG125" s="767"/>
      <c r="AH125" s="767"/>
      <c r="AI125" s="767"/>
      <c r="AJ125" s="768"/>
      <c r="AK125" s="769" t="s">
        <v>446</v>
      </c>
      <c r="AL125" s="767"/>
      <c r="AM125" s="767"/>
      <c r="AN125" s="767"/>
      <c r="AO125" s="768"/>
      <c r="AP125" s="811" t="s">
        <v>457</v>
      </c>
      <c r="AQ125" s="812"/>
      <c r="AR125" s="812"/>
      <c r="AS125" s="812"/>
      <c r="AT125" s="813"/>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493</v>
      </c>
      <c r="CL125" s="839"/>
      <c r="CM125" s="839"/>
      <c r="CN125" s="839"/>
      <c r="CO125" s="840"/>
      <c r="CP125" s="847" t="s">
        <v>494</v>
      </c>
      <c r="CQ125" s="795"/>
      <c r="CR125" s="795"/>
      <c r="CS125" s="795"/>
      <c r="CT125" s="795"/>
      <c r="CU125" s="795"/>
      <c r="CV125" s="795"/>
      <c r="CW125" s="795"/>
      <c r="CX125" s="795"/>
      <c r="CY125" s="795"/>
      <c r="CZ125" s="795"/>
      <c r="DA125" s="795"/>
      <c r="DB125" s="795"/>
      <c r="DC125" s="795"/>
      <c r="DD125" s="795"/>
      <c r="DE125" s="795"/>
      <c r="DF125" s="796"/>
      <c r="DG125" s="848" t="s">
        <v>457</v>
      </c>
      <c r="DH125" s="829"/>
      <c r="DI125" s="829"/>
      <c r="DJ125" s="829"/>
      <c r="DK125" s="829"/>
      <c r="DL125" s="829" t="s">
        <v>400</v>
      </c>
      <c r="DM125" s="829"/>
      <c r="DN125" s="829"/>
      <c r="DO125" s="829"/>
      <c r="DP125" s="829"/>
      <c r="DQ125" s="829" t="s">
        <v>495</v>
      </c>
      <c r="DR125" s="829"/>
      <c r="DS125" s="829"/>
      <c r="DT125" s="829"/>
      <c r="DU125" s="829"/>
      <c r="DV125" s="830" t="s">
        <v>400</v>
      </c>
      <c r="DW125" s="830"/>
      <c r="DX125" s="830"/>
      <c r="DY125" s="830"/>
      <c r="DZ125" s="831"/>
    </row>
    <row r="126" spans="1:130" s="224" customFormat="1" ht="26.25" customHeight="1" thickBot="1" x14ac:dyDescent="0.25">
      <c r="A126" s="807"/>
      <c r="B126" s="808"/>
      <c r="C126" s="802" t="s">
        <v>477</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t="s">
        <v>400</v>
      </c>
      <c r="AB126" s="767"/>
      <c r="AC126" s="767"/>
      <c r="AD126" s="767"/>
      <c r="AE126" s="768"/>
      <c r="AF126" s="769" t="s">
        <v>457</v>
      </c>
      <c r="AG126" s="767"/>
      <c r="AH126" s="767"/>
      <c r="AI126" s="767"/>
      <c r="AJ126" s="768"/>
      <c r="AK126" s="769" t="s">
        <v>446</v>
      </c>
      <c r="AL126" s="767"/>
      <c r="AM126" s="767"/>
      <c r="AN126" s="767"/>
      <c r="AO126" s="768"/>
      <c r="AP126" s="811" t="s">
        <v>487</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496</v>
      </c>
      <c r="CQ126" s="739"/>
      <c r="CR126" s="739"/>
      <c r="CS126" s="739"/>
      <c r="CT126" s="739"/>
      <c r="CU126" s="739"/>
      <c r="CV126" s="739"/>
      <c r="CW126" s="739"/>
      <c r="CX126" s="739"/>
      <c r="CY126" s="739"/>
      <c r="CZ126" s="739"/>
      <c r="DA126" s="739"/>
      <c r="DB126" s="739"/>
      <c r="DC126" s="739"/>
      <c r="DD126" s="739"/>
      <c r="DE126" s="739"/>
      <c r="DF126" s="740"/>
      <c r="DG126" s="803" t="s">
        <v>400</v>
      </c>
      <c r="DH126" s="804"/>
      <c r="DI126" s="804"/>
      <c r="DJ126" s="804"/>
      <c r="DK126" s="804"/>
      <c r="DL126" s="804" t="s">
        <v>400</v>
      </c>
      <c r="DM126" s="804"/>
      <c r="DN126" s="804"/>
      <c r="DO126" s="804"/>
      <c r="DP126" s="804"/>
      <c r="DQ126" s="804" t="s">
        <v>487</v>
      </c>
      <c r="DR126" s="804"/>
      <c r="DS126" s="804"/>
      <c r="DT126" s="804"/>
      <c r="DU126" s="804"/>
      <c r="DV126" s="781" t="s">
        <v>446</v>
      </c>
      <c r="DW126" s="781"/>
      <c r="DX126" s="781"/>
      <c r="DY126" s="781"/>
      <c r="DZ126" s="782"/>
    </row>
    <row r="127" spans="1:130" s="224" customFormat="1" ht="26.25" customHeight="1" x14ac:dyDescent="0.2">
      <c r="A127" s="809"/>
      <c r="B127" s="810"/>
      <c r="C127" s="825" t="s">
        <v>497</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t="s">
        <v>457</v>
      </c>
      <c r="AB127" s="767"/>
      <c r="AC127" s="767"/>
      <c r="AD127" s="767"/>
      <c r="AE127" s="768"/>
      <c r="AF127" s="769" t="s">
        <v>495</v>
      </c>
      <c r="AG127" s="767"/>
      <c r="AH127" s="767"/>
      <c r="AI127" s="767"/>
      <c r="AJ127" s="768"/>
      <c r="AK127" s="769" t="s">
        <v>457</v>
      </c>
      <c r="AL127" s="767"/>
      <c r="AM127" s="767"/>
      <c r="AN127" s="767"/>
      <c r="AO127" s="768"/>
      <c r="AP127" s="811" t="s">
        <v>495</v>
      </c>
      <c r="AQ127" s="812"/>
      <c r="AR127" s="812"/>
      <c r="AS127" s="812"/>
      <c r="AT127" s="813"/>
      <c r="AU127" s="226"/>
      <c r="AV127" s="226"/>
      <c r="AW127" s="226"/>
      <c r="AX127" s="828" t="s">
        <v>498</v>
      </c>
      <c r="AY127" s="799"/>
      <c r="AZ127" s="799"/>
      <c r="BA127" s="799"/>
      <c r="BB127" s="799"/>
      <c r="BC127" s="799"/>
      <c r="BD127" s="799"/>
      <c r="BE127" s="800"/>
      <c r="BF127" s="798" t="s">
        <v>499</v>
      </c>
      <c r="BG127" s="799"/>
      <c r="BH127" s="799"/>
      <c r="BI127" s="799"/>
      <c r="BJ127" s="799"/>
      <c r="BK127" s="799"/>
      <c r="BL127" s="800"/>
      <c r="BM127" s="798" t="s">
        <v>500</v>
      </c>
      <c r="BN127" s="799"/>
      <c r="BO127" s="799"/>
      <c r="BP127" s="799"/>
      <c r="BQ127" s="799"/>
      <c r="BR127" s="799"/>
      <c r="BS127" s="800"/>
      <c r="BT127" s="798" t="s">
        <v>501</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502</v>
      </c>
      <c r="CQ127" s="739"/>
      <c r="CR127" s="739"/>
      <c r="CS127" s="739"/>
      <c r="CT127" s="739"/>
      <c r="CU127" s="739"/>
      <c r="CV127" s="739"/>
      <c r="CW127" s="739"/>
      <c r="CX127" s="739"/>
      <c r="CY127" s="739"/>
      <c r="CZ127" s="739"/>
      <c r="DA127" s="739"/>
      <c r="DB127" s="739"/>
      <c r="DC127" s="739"/>
      <c r="DD127" s="739"/>
      <c r="DE127" s="739"/>
      <c r="DF127" s="740"/>
      <c r="DG127" s="803" t="s">
        <v>400</v>
      </c>
      <c r="DH127" s="804"/>
      <c r="DI127" s="804"/>
      <c r="DJ127" s="804"/>
      <c r="DK127" s="804"/>
      <c r="DL127" s="804" t="s">
        <v>446</v>
      </c>
      <c r="DM127" s="804"/>
      <c r="DN127" s="804"/>
      <c r="DO127" s="804"/>
      <c r="DP127" s="804"/>
      <c r="DQ127" s="804" t="s">
        <v>487</v>
      </c>
      <c r="DR127" s="804"/>
      <c r="DS127" s="804"/>
      <c r="DT127" s="804"/>
      <c r="DU127" s="804"/>
      <c r="DV127" s="781" t="s">
        <v>451</v>
      </c>
      <c r="DW127" s="781"/>
      <c r="DX127" s="781"/>
      <c r="DY127" s="781"/>
      <c r="DZ127" s="782"/>
    </row>
    <row r="128" spans="1:130" s="224" customFormat="1" ht="26.25" customHeight="1" thickBot="1" x14ac:dyDescent="0.25">
      <c r="A128" s="783" t="s">
        <v>503</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504</v>
      </c>
      <c r="X128" s="785"/>
      <c r="Y128" s="785"/>
      <c r="Z128" s="786"/>
      <c r="AA128" s="787" t="s">
        <v>495</v>
      </c>
      <c r="AB128" s="788"/>
      <c r="AC128" s="788"/>
      <c r="AD128" s="788"/>
      <c r="AE128" s="789"/>
      <c r="AF128" s="790" t="s">
        <v>400</v>
      </c>
      <c r="AG128" s="788"/>
      <c r="AH128" s="788"/>
      <c r="AI128" s="788"/>
      <c r="AJ128" s="789"/>
      <c r="AK128" s="790">
        <v>68</v>
      </c>
      <c r="AL128" s="788"/>
      <c r="AM128" s="788"/>
      <c r="AN128" s="788"/>
      <c r="AO128" s="789"/>
      <c r="AP128" s="791"/>
      <c r="AQ128" s="792"/>
      <c r="AR128" s="792"/>
      <c r="AS128" s="792"/>
      <c r="AT128" s="793"/>
      <c r="AU128" s="226"/>
      <c r="AV128" s="226"/>
      <c r="AW128" s="226"/>
      <c r="AX128" s="794" t="s">
        <v>505</v>
      </c>
      <c r="AY128" s="795"/>
      <c r="AZ128" s="795"/>
      <c r="BA128" s="795"/>
      <c r="BB128" s="795"/>
      <c r="BC128" s="795"/>
      <c r="BD128" s="795"/>
      <c r="BE128" s="796"/>
      <c r="BF128" s="773" t="s">
        <v>400</v>
      </c>
      <c r="BG128" s="774"/>
      <c r="BH128" s="774"/>
      <c r="BI128" s="774"/>
      <c r="BJ128" s="774"/>
      <c r="BK128" s="774"/>
      <c r="BL128" s="797"/>
      <c r="BM128" s="773">
        <v>15</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506</v>
      </c>
      <c r="CQ128" s="717"/>
      <c r="CR128" s="717"/>
      <c r="CS128" s="717"/>
      <c r="CT128" s="717"/>
      <c r="CU128" s="717"/>
      <c r="CV128" s="717"/>
      <c r="CW128" s="717"/>
      <c r="CX128" s="717"/>
      <c r="CY128" s="717"/>
      <c r="CZ128" s="717"/>
      <c r="DA128" s="717"/>
      <c r="DB128" s="717"/>
      <c r="DC128" s="717"/>
      <c r="DD128" s="717"/>
      <c r="DE128" s="717"/>
      <c r="DF128" s="718"/>
      <c r="DG128" s="777" t="s">
        <v>457</v>
      </c>
      <c r="DH128" s="778"/>
      <c r="DI128" s="778"/>
      <c r="DJ128" s="778"/>
      <c r="DK128" s="778"/>
      <c r="DL128" s="778" t="s">
        <v>487</v>
      </c>
      <c r="DM128" s="778"/>
      <c r="DN128" s="778"/>
      <c r="DO128" s="778"/>
      <c r="DP128" s="778"/>
      <c r="DQ128" s="778" t="s">
        <v>457</v>
      </c>
      <c r="DR128" s="778"/>
      <c r="DS128" s="778"/>
      <c r="DT128" s="778"/>
      <c r="DU128" s="778"/>
      <c r="DV128" s="779" t="s">
        <v>487</v>
      </c>
      <c r="DW128" s="779"/>
      <c r="DX128" s="779"/>
      <c r="DY128" s="779"/>
      <c r="DZ128" s="780"/>
    </row>
    <row r="129" spans="1:131" s="224" customFormat="1" ht="26.25" customHeight="1" x14ac:dyDescent="0.2">
      <c r="A129" s="761" t="s">
        <v>109</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507</v>
      </c>
      <c r="X129" s="764"/>
      <c r="Y129" s="764"/>
      <c r="Z129" s="765"/>
      <c r="AA129" s="766">
        <v>2995815</v>
      </c>
      <c r="AB129" s="767"/>
      <c r="AC129" s="767"/>
      <c r="AD129" s="767"/>
      <c r="AE129" s="768"/>
      <c r="AF129" s="769">
        <v>3159952</v>
      </c>
      <c r="AG129" s="767"/>
      <c r="AH129" s="767"/>
      <c r="AI129" s="767"/>
      <c r="AJ129" s="768"/>
      <c r="AK129" s="769">
        <v>3086822</v>
      </c>
      <c r="AL129" s="767"/>
      <c r="AM129" s="767"/>
      <c r="AN129" s="767"/>
      <c r="AO129" s="768"/>
      <c r="AP129" s="770"/>
      <c r="AQ129" s="771"/>
      <c r="AR129" s="771"/>
      <c r="AS129" s="771"/>
      <c r="AT129" s="772"/>
      <c r="AU129" s="227"/>
      <c r="AV129" s="227"/>
      <c r="AW129" s="227"/>
      <c r="AX129" s="738" t="s">
        <v>508</v>
      </c>
      <c r="AY129" s="739"/>
      <c r="AZ129" s="739"/>
      <c r="BA129" s="739"/>
      <c r="BB129" s="739"/>
      <c r="BC129" s="739"/>
      <c r="BD129" s="739"/>
      <c r="BE129" s="740"/>
      <c r="BF129" s="757" t="s">
        <v>457</v>
      </c>
      <c r="BG129" s="758"/>
      <c r="BH129" s="758"/>
      <c r="BI129" s="758"/>
      <c r="BJ129" s="758"/>
      <c r="BK129" s="758"/>
      <c r="BL129" s="759"/>
      <c r="BM129" s="757">
        <v>20</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761" t="s">
        <v>509</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510</v>
      </c>
      <c r="X130" s="764"/>
      <c r="Y130" s="764"/>
      <c r="Z130" s="765"/>
      <c r="AA130" s="766">
        <v>543718</v>
      </c>
      <c r="AB130" s="767"/>
      <c r="AC130" s="767"/>
      <c r="AD130" s="767"/>
      <c r="AE130" s="768"/>
      <c r="AF130" s="769">
        <v>534438</v>
      </c>
      <c r="AG130" s="767"/>
      <c r="AH130" s="767"/>
      <c r="AI130" s="767"/>
      <c r="AJ130" s="768"/>
      <c r="AK130" s="769">
        <v>528857</v>
      </c>
      <c r="AL130" s="767"/>
      <c r="AM130" s="767"/>
      <c r="AN130" s="767"/>
      <c r="AO130" s="768"/>
      <c r="AP130" s="770"/>
      <c r="AQ130" s="771"/>
      <c r="AR130" s="771"/>
      <c r="AS130" s="771"/>
      <c r="AT130" s="772"/>
      <c r="AU130" s="227"/>
      <c r="AV130" s="227"/>
      <c r="AW130" s="227"/>
      <c r="AX130" s="738" t="s">
        <v>511</v>
      </c>
      <c r="AY130" s="739"/>
      <c r="AZ130" s="739"/>
      <c r="BA130" s="739"/>
      <c r="BB130" s="739"/>
      <c r="BC130" s="739"/>
      <c r="BD130" s="739"/>
      <c r="BE130" s="740"/>
      <c r="BF130" s="741">
        <v>10.199999999999999</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512</v>
      </c>
      <c r="X131" s="748"/>
      <c r="Y131" s="748"/>
      <c r="Z131" s="749"/>
      <c r="AA131" s="750">
        <v>2452097</v>
      </c>
      <c r="AB131" s="751"/>
      <c r="AC131" s="751"/>
      <c r="AD131" s="751"/>
      <c r="AE131" s="752"/>
      <c r="AF131" s="753">
        <v>2625514</v>
      </c>
      <c r="AG131" s="751"/>
      <c r="AH131" s="751"/>
      <c r="AI131" s="751"/>
      <c r="AJ131" s="752"/>
      <c r="AK131" s="753">
        <v>2557965</v>
      </c>
      <c r="AL131" s="751"/>
      <c r="AM131" s="751"/>
      <c r="AN131" s="751"/>
      <c r="AO131" s="752"/>
      <c r="AP131" s="754"/>
      <c r="AQ131" s="755"/>
      <c r="AR131" s="755"/>
      <c r="AS131" s="755"/>
      <c r="AT131" s="756"/>
      <c r="AU131" s="227"/>
      <c r="AV131" s="227"/>
      <c r="AW131" s="227"/>
      <c r="AX131" s="716" t="s">
        <v>513</v>
      </c>
      <c r="AY131" s="717"/>
      <c r="AZ131" s="717"/>
      <c r="BA131" s="717"/>
      <c r="BB131" s="717"/>
      <c r="BC131" s="717"/>
      <c r="BD131" s="717"/>
      <c r="BE131" s="718"/>
      <c r="BF131" s="719" t="s">
        <v>400</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725" t="s">
        <v>514</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515</v>
      </c>
      <c r="W132" s="729"/>
      <c r="X132" s="729"/>
      <c r="Y132" s="729"/>
      <c r="Z132" s="730"/>
      <c r="AA132" s="731">
        <v>10.99246889</v>
      </c>
      <c r="AB132" s="732"/>
      <c r="AC132" s="732"/>
      <c r="AD132" s="732"/>
      <c r="AE132" s="733"/>
      <c r="AF132" s="734">
        <v>9.9678386779999997</v>
      </c>
      <c r="AG132" s="732"/>
      <c r="AH132" s="732"/>
      <c r="AI132" s="732"/>
      <c r="AJ132" s="733"/>
      <c r="AK132" s="734">
        <v>9.8614719120000007</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516</v>
      </c>
      <c r="W133" s="708"/>
      <c r="X133" s="708"/>
      <c r="Y133" s="708"/>
      <c r="Z133" s="709"/>
      <c r="AA133" s="710">
        <v>11.4</v>
      </c>
      <c r="AB133" s="711"/>
      <c r="AC133" s="711"/>
      <c r="AD133" s="711"/>
      <c r="AE133" s="712"/>
      <c r="AF133" s="710">
        <v>10.7</v>
      </c>
      <c r="AG133" s="711"/>
      <c r="AH133" s="711"/>
      <c r="AI133" s="711"/>
      <c r="AJ133" s="712"/>
      <c r="AK133" s="710">
        <v>10.199999999999999</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6Y/1SJ6ORZON7HWAzQTld2yEtLG5DPeQoTFu5Y6sqK5hSPYeZH+dbNUxzA1K+aNavv3XRRW8+cXnuTHtBbuF0Q==" saltValue="a5zArFFveMRByqubF4bwx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D59046-44C3-4E90-9595-013D5D1D0DFF}">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517</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AYxH1Ql4mwBVSsbOqciLR2F12hGpRbDtufOeqpoPvbkUj7hzxX9NvnUCyflgIiausCa6RzVin9EbuCkHzh28UA==" saltValue="7sHht6TepO4g9kRfPsCRI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0MzRLlYq934zQTAL70ey0OTP510gNSYtvtAg8RfKT9xEOKBhXad3/294LxUQb45k8tV5x5ALbUnFMxj/o9gpzg==" saltValue="BZ3M4kpi/D5hTEhRpCXYm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5" zoomScaleSheetLayoutView="85" workbookViewId="0"/>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518</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519</v>
      </c>
      <c r="AL6" s="260"/>
      <c r="AM6" s="260"/>
      <c r="AN6" s="260"/>
    </row>
    <row r="7" spans="1:46" ht="13.5" customHeight="1" x14ac:dyDescent="0.2">
      <c r="A7" s="259"/>
      <c r="AK7" s="262"/>
      <c r="AL7" s="263"/>
      <c r="AM7" s="263"/>
      <c r="AN7" s="264"/>
      <c r="AO7" s="1105" t="s">
        <v>520</v>
      </c>
      <c r="AP7" s="265"/>
      <c r="AQ7" s="266" t="s">
        <v>521</v>
      </c>
      <c r="AR7" s="267"/>
    </row>
    <row r="8" spans="1:46" ht="13.2" x14ac:dyDescent="0.2">
      <c r="A8" s="259"/>
      <c r="AK8" s="268"/>
      <c r="AL8" s="269"/>
      <c r="AM8" s="269"/>
      <c r="AN8" s="270"/>
      <c r="AO8" s="1106"/>
      <c r="AP8" s="271" t="s">
        <v>522</v>
      </c>
      <c r="AQ8" s="272" t="s">
        <v>523</v>
      </c>
      <c r="AR8" s="273" t="s">
        <v>524</v>
      </c>
    </row>
    <row r="9" spans="1:46" ht="13.2" x14ac:dyDescent="0.2">
      <c r="A9" s="259"/>
      <c r="AK9" s="1117" t="s">
        <v>525</v>
      </c>
      <c r="AL9" s="1118"/>
      <c r="AM9" s="1118"/>
      <c r="AN9" s="1119"/>
      <c r="AO9" s="274">
        <v>936230</v>
      </c>
      <c r="AP9" s="274">
        <v>362038</v>
      </c>
      <c r="AQ9" s="275">
        <v>239803</v>
      </c>
      <c r="AR9" s="276">
        <v>51</v>
      </c>
    </row>
    <row r="10" spans="1:46" ht="13.5" customHeight="1" x14ac:dyDescent="0.2">
      <c r="A10" s="259"/>
      <c r="AK10" s="1117" t="s">
        <v>526</v>
      </c>
      <c r="AL10" s="1118"/>
      <c r="AM10" s="1118"/>
      <c r="AN10" s="1119"/>
      <c r="AO10" s="277">
        <v>19138</v>
      </c>
      <c r="AP10" s="277">
        <v>7401</v>
      </c>
      <c r="AQ10" s="278">
        <v>35073</v>
      </c>
      <c r="AR10" s="279">
        <v>-78.900000000000006</v>
      </c>
    </row>
    <row r="11" spans="1:46" ht="13.5" customHeight="1" x14ac:dyDescent="0.2">
      <c r="A11" s="259"/>
      <c r="AK11" s="1117" t="s">
        <v>527</v>
      </c>
      <c r="AL11" s="1118"/>
      <c r="AM11" s="1118"/>
      <c r="AN11" s="1119"/>
      <c r="AO11" s="277" t="s">
        <v>528</v>
      </c>
      <c r="AP11" s="277" t="s">
        <v>528</v>
      </c>
      <c r="AQ11" s="278">
        <v>3640</v>
      </c>
      <c r="AR11" s="279" t="s">
        <v>528</v>
      </c>
    </row>
    <row r="12" spans="1:46" ht="13.5" customHeight="1" x14ac:dyDescent="0.2">
      <c r="A12" s="259"/>
      <c r="AK12" s="1117" t="s">
        <v>529</v>
      </c>
      <c r="AL12" s="1118"/>
      <c r="AM12" s="1118"/>
      <c r="AN12" s="1119"/>
      <c r="AO12" s="277" t="s">
        <v>528</v>
      </c>
      <c r="AP12" s="277" t="s">
        <v>528</v>
      </c>
      <c r="AQ12" s="278" t="s">
        <v>528</v>
      </c>
      <c r="AR12" s="279" t="s">
        <v>528</v>
      </c>
    </row>
    <row r="13" spans="1:46" ht="13.5" customHeight="1" x14ac:dyDescent="0.2">
      <c r="A13" s="259"/>
      <c r="AK13" s="1117" t="s">
        <v>530</v>
      </c>
      <c r="AL13" s="1118"/>
      <c r="AM13" s="1118"/>
      <c r="AN13" s="1119"/>
      <c r="AO13" s="277">
        <v>41976</v>
      </c>
      <c r="AP13" s="277">
        <v>16232</v>
      </c>
      <c r="AQ13" s="278">
        <v>11407</v>
      </c>
      <c r="AR13" s="279">
        <v>42.3</v>
      </c>
    </row>
    <row r="14" spans="1:46" ht="13.5" customHeight="1" x14ac:dyDescent="0.2">
      <c r="A14" s="259"/>
      <c r="AK14" s="1117" t="s">
        <v>531</v>
      </c>
      <c r="AL14" s="1118"/>
      <c r="AM14" s="1118"/>
      <c r="AN14" s="1119"/>
      <c r="AO14" s="277">
        <v>47866</v>
      </c>
      <c r="AP14" s="277">
        <v>18510</v>
      </c>
      <c r="AQ14" s="278">
        <v>4585</v>
      </c>
      <c r="AR14" s="279">
        <v>303.7</v>
      </c>
    </row>
    <row r="15" spans="1:46" ht="13.5" customHeight="1" x14ac:dyDescent="0.2">
      <c r="A15" s="259"/>
      <c r="AK15" s="1120" t="s">
        <v>532</v>
      </c>
      <c r="AL15" s="1121"/>
      <c r="AM15" s="1121"/>
      <c r="AN15" s="1122"/>
      <c r="AO15" s="277">
        <v>-67532</v>
      </c>
      <c r="AP15" s="277">
        <v>-26114</v>
      </c>
      <c r="AQ15" s="278">
        <v>-18839</v>
      </c>
      <c r="AR15" s="279">
        <v>38.6</v>
      </c>
    </row>
    <row r="16" spans="1:46" ht="13.2" x14ac:dyDescent="0.2">
      <c r="A16" s="259"/>
      <c r="AK16" s="1120" t="s">
        <v>192</v>
      </c>
      <c r="AL16" s="1121"/>
      <c r="AM16" s="1121"/>
      <c r="AN16" s="1122"/>
      <c r="AO16" s="277">
        <v>977678</v>
      </c>
      <c r="AP16" s="277">
        <v>378066</v>
      </c>
      <c r="AQ16" s="278">
        <v>275669</v>
      </c>
      <c r="AR16" s="279">
        <v>37.1</v>
      </c>
    </row>
    <row r="17" spans="1:46" ht="13.2" x14ac:dyDescent="0.2">
      <c r="A17" s="259"/>
    </row>
    <row r="18" spans="1:46" ht="13.2" x14ac:dyDescent="0.2">
      <c r="A18" s="259"/>
      <c r="AQ18" s="280"/>
      <c r="AR18" s="280"/>
    </row>
    <row r="19" spans="1:46" ht="13.2" x14ac:dyDescent="0.2">
      <c r="A19" s="259"/>
      <c r="AK19" s="255" t="s">
        <v>533</v>
      </c>
    </row>
    <row r="20" spans="1:46" ht="13.2" x14ac:dyDescent="0.2">
      <c r="A20" s="259"/>
      <c r="AK20" s="281"/>
      <c r="AL20" s="282"/>
      <c r="AM20" s="282"/>
      <c r="AN20" s="283"/>
      <c r="AO20" s="284" t="s">
        <v>534</v>
      </c>
      <c r="AP20" s="285" t="s">
        <v>535</v>
      </c>
      <c r="AQ20" s="286" t="s">
        <v>536</v>
      </c>
      <c r="AR20" s="287"/>
    </row>
    <row r="21" spans="1:46" s="260" customFormat="1" ht="13.2" x14ac:dyDescent="0.2">
      <c r="A21" s="288"/>
      <c r="AK21" s="1123" t="s">
        <v>537</v>
      </c>
      <c r="AL21" s="1124"/>
      <c r="AM21" s="1124"/>
      <c r="AN21" s="1125"/>
      <c r="AO21" s="289">
        <v>34.799999999999997</v>
      </c>
      <c r="AP21" s="290">
        <v>23.86</v>
      </c>
      <c r="AQ21" s="291">
        <v>10.94</v>
      </c>
      <c r="AS21" s="292"/>
      <c r="AT21" s="288"/>
    </row>
    <row r="22" spans="1:46" s="260" customFormat="1" ht="13.2" x14ac:dyDescent="0.2">
      <c r="A22" s="288"/>
      <c r="AK22" s="1123" t="s">
        <v>538</v>
      </c>
      <c r="AL22" s="1124"/>
      <c r="AM22" s="1124"/>
      <c r="AN22" s="1125"/>
      <c r="AO22" s="293">
        <v>94.5</v>
      </c>
      <c r="AP22" s="294">
        <v>95.5</v>
      </c>
      <c r="AQ22" s="295">
        <v>-1</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16" t="s">
        <v>539</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ht="13.2" x14ac:dyDescent="0.2">
      <c r="A27" s="300"/>
      <c r="AS27" s="255"/>
      <c r="AT27" s="255"/>
    </row>
    <row r="28" spans="1:46" ht="16.2" x14ac:dyDescent="0.2">
      <c r="A28" s="256" t="s">
        <v>540</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541</v>
      </c>
      <c r="AL29" s="260"/>
      <c r="AM29" s="260"/>
      <c r="AN29" s="260"/>
      <c r="AS29" s="302"/>
    </row>
    <row r="30" spans="1:46" ht="13.5" customHeight="1" x14ac:dyDescent="0.2">
      <c r="A30" s="259"/>
      <c r="AK30" s="262"/>
      <c r="AL30" s="263"/>
      <c r="AM30" s="263"/>
      <c r="AN30" s="264"/>
      <c r="AO30" s="1105" t="s">
        <v>520</v>
      </c>
      <c r="AP30" s="265"/>
      <c r="AQ30" s="266" t="s">
        <v>521</v>
      </c>
      <c r="AR30" s="267"/>
    </row>
    <row r="31" spans="1:46" ht="13.2" x14ac:dyDescent="0.2">
      <c r="A31" s="259"/>
      <c r="AK31" s="268"/>
      <c r="AL31" s="269"/>
      <c r="AM31" s="269"/>
      <c r="AN31" s="270"/>
      <c r="AO31" s="1106"/>
      <c r="AP31" s="271" t="s">
        <v>522</v>
      </c>
      <c r="AQ31" s="272" t="s">
        <v>523</v>
      </c>
      <c r="AR31" s="273" t="s">
        <v>524</v>
      </c>
    </row>
    <row r="32" spans="1:46" ht="27" customHeight="1" x14ac:dyDescent="0.2">
      <c r="A32" s="259"/>
      <c r="AK32" s="1107" t="s">
        <v>542</v>
      </c>
      <c r="AL32" s="1108"/>
      <c r="AM32" s="1108"/>
      <c r="AN32" s="1109"/>
      <c r="AO32" s="303">
        <v>717968</v>
      </c>
      <c r="AP32" s="303">
        <v>277637</v>
      </c>
      <c r="AQ32" s="304">
        <v>162926</v>
      </c>
      <c r="AR32" s="305">
        <v>70.400000000000006</v>
      </c>
    </row>
    <row r="33" spans="1:46" ht="13.5" customHeight="1" x14ac:dyDescent="0.2">
      <c r="A33" s="259"/>
      <c r="AK33" s="1107" t="s">
        <v>543</v>
      </c>
      <c r="AL33" s="1108"/>
      <c r="AM33" s="1108"/>
      <c r="AN33" s="1109"/>
      <c r="AO33" s="303" t="s">
        <v>528</v>
      </c>
      <c r="AP33" s="303" t="s">
        <v>528</v>
      </c>
      <c r="AQ33" s="304" t="s">
        <v>528</v>
      </c>
      <c r="AR33" s="305" t="s">
        <v>528</v>
      </c>
    </row>
    <row r="34" spans="1:46" ht="27" customHeight="1" x14ac:dyDescent="0.2">
      <c r="A34" s="259"/>
      <c r="AK34" s="1107" t="s">
        <v>544</v>
      </c>
      <c r="AL34" s="1108"/>
      <c r="AM34" s="1108"/>
      <c r="AN34" s="1109"/>
      <c r="AO34" s="303" t="s">
        <v>528</v>
      </c>
      <c r="AP34" s="303" t="s">
        <v>528</v>
      </c>
      <c r="AQ34" s="304">
        <v>4</v>
      </c>
      <c r="AR34" s="305" t="s">
        <v>528</v>
      </c>
    </row>
    <row r="35" spans="1:46" ht="27" customHeight="1" x14ac:dyDescent="0.2">
      <c r="A35" s="259"/>
      <c r="AK35" s="1107" t="s">
        <v>545</v>
      </c>
      <c r="AL35" s="1108"/>
      <c r="AM35" s="1108"/>
      <c r="AN35" s="1109"/>
      <c r="AO35" s="303">
        <v>59340</v>
      </c>
      <c r="AP35" s="303">
        <v>22947</v>
      </c>
      <c r="AQ35" s="304">
        <v>33512</v>
      </c>
      <c r="AR35" s="305">
        <v>-31.5</v>
      </c>
    </row>
    <row r="36" spans="1:46" ht="27" customHeight="1" x14ac:dyDescent="0.2">
      <c r="A36" s="259"/>
      <c r="AK36" s="1107" t="s">
        <v>546</v>
      </c>
      <c r="AL36" s="1108"/>
      <c r="AM36" s="1108"/>
      <c r="AN36" s="1109"/>
      <c r="AO36" s="303">
        <v>3870</v>
      </c>
      <c r="AP36" s="303">
        <v>1497</v>
      </c>
      <c r="AQ36" s="304">
        <v>2866</v>
      </c>
      <c r="AR36" s="305">
        <v>-47.8</v>
      </c>
    </row>
    <row r="37" spans="1:46" ht="13.5" customHeight="1" x14ac:dyDescent="0.2">
      <c r="A37" s="259"/>
      <c r="AK37" s="1107" t="s">
        <v>547</v>
      </c>
      <c r="AL37" s="1108"/>
      <c r="AM37" s="1108"/>
      <c r="AN37" s="1109"/>
      <c r="AO37" s="303" t="s">
        <v>528</v>
      </c>
      <c r="AP37" s="303" t="s">
        <v>528</v>
      </c>
      <c r="AQ37" s="304">
        <v>1429</v>
      </c>
      <c r="AR37" s="305" t="s">
        <v>528</v>
      </c>
    </row>
    <row r="38" spans="1:46" ht="27" customHeight="1" x14ac:dyDescent="0.2">
      <c r="A38" s="259"/>
      <c r="AK38" s="1110" t="s">
        <v>548</v>
      </c>
      <c r="AL38" s="1111"/>
      <c r="AM38" s="1111"/>
      <c r="AN38" s="1112"/>
      <c r="AO38" s="306" t="s">
        <v>528</v>
      </c>
      <c r="AP38" s="306" t="s">
        <v>528</v>
      </c>
      <c r="AQ38" s="307">
        <v>30</v>
      </c>
      <c r="AR38" s="295" t="s">
        <v>528</v>
      </c>
      <c r="AS38" s="302"/>
    </row>
    <row r="39" spans="1:46" ht="13.2" x14ac:dyDescent="0.2">
      <c r="A39" s="259"/>
      <c r="AK39" s="1110" t="s">
        <v>549</v>
      </c>
      <c r="AL39" s="1111"/>
      <c r="AM39" s="1111"/>
      <c r="AN39" s="1112"/>
      <c r="AO39" s="303">
        <v>-68</v>
      </c>
      <c r="AP39" s="303">
        <v>-26</v>
      </c>
      <c r="AQ39" s="304">
        <v>-7390</v>
      </c>
      <c r="AR39" s="305">
        <v>-99.6</v>
      </c>
      <c r="AS39" s="302"/>
    </row>
    <row r="40" spans="1:46" ht="27" customHeight="1" x14ac:dyDescent="0.2">
      <c r="A40" s="259"/>
      <c r="AK40" s="1107" t="s">
        <v>550</v>
      </c>
      <c r="AL40" s="1108"/>
      <c r="AM40" s="1108"/>
      <c r="AN40" s="1109"/>
      <c r="AO40" s="303">
        <v>-528857</v>
      </c>
      <c r="AP40" s="303">
        <v>-204508</v>
      </c>
      <c r="AQ40" s="304">
        <v>-136323</v>
      </c>
      <c r="AR40" s="305">
        <v>50</v>
      </c>
      <c r="AS40" s="302"/>
    </row>
    <row r="41" spans="1:46" ht="13.2" x14ac:dyDescent="0.2">
      <c r="A41" s="259"/>
      <c r="AK41" s="1113" t="s">
        <v>307</v>
      </c>
      <c r="AL41" s="1114"/>
      <c r="AM41" s="1114"/>
      <c r="AN41" s="1115"/>
      <c r="AO41" s="303">
        <v>252253</v>
      </c>
      <c r="AP41" s="303">
        <v>97546</v>
      </c>
      <c r="AQ41" s="304">
        <v>57054</v>
      </c>
      <c r="AR41" s="305">
        <v>71</v>
      </c>
      <c r="AS41" s="302"/>
    </row>
    <row r="42" spans="1:46" ht="13.2" x14ac:dyDescent="0.2">
      <c r="A42" s="259"/>
      <c r="AK42" s="308" t="s">
        <v>551</v>
      </c>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552</v>
      </c>
    </row>
    <row r="48" spans="1:46" ht="13.2" x14ac:dyDescent="0.2">
      <c r="A48" s="259"/>
      <c r="AK48" s="313" t="s">
        <v>553</v>
      </c>
      <c r="AL48" s="313"/>
      <c r="AM48" s="313"/>
      <c r="AN48" s="313"/>
      <c r="AO48" s="313"/>
      <c r="AP48" s="313"/>
      <c r="AQ48" s="314"/>
      <c r="AR48" s="313"/>
    </row>
    <row r="49" spans="1:44" ht="13.5" customHeight="1" x14ac:dyDescent="0.2">
      <c r="A49" s="259"/>
      <c r="AK49" s="315"/>
      <c r="AL49" s="316"/>
      <c r="AM49" s="1100" t="s">
        <v>520</v>
      </c>
      <c r="AN49" s="1102" t="s">
        <v>554</v>
      </c>
      <c r="AO49" s="1103"/>
      <c r="AP49" s="1103"/>
      <c r="AQ49" s="1103"/>
      <c r="AR49" s="1104"/>
    </row>
    <row r="50" spans="1:44" ht="13.2" x14ac:dyDescent="0.2">
      <c r="A50" s="259"/>
      <c r="AK50" s="317"/>
      <c r="AL50" s="318"/>
      <c r="AM50" s="1101"/>
      <c r="AN50" s="319" t="s">
        <v>555</v>
      </c>
      <c r="AO50" s="320" t="s">
        <v>556</v>
      </c>
      <c r="AP50" s="321" t="s">
        <v>557</v>
      </c>
      <c r="AQ50" s="322" t="s">
        <v>558</v>
      </c>
      <c r="AR50" s="323" t="s">
        <v>559</v>
      </c>
    </row>
    <row r="51" spans="1:44" ht="13.2" x14ac:dyDescent="0.2">
      <c r="A51" s="259"/>
      <c r="AK51" s="315" t="s">
        <v>560</v>
      </c>
      <c r="AL51" s="316"/>
      <c r="AM51" s="324">
        <v>1688059</v>
      </c>
      <c r="AN51" s="325">
        <v>598815</v>
      </c>
      <c r="AO51" s="326">
        <v>27.1</v>
      </c>
      <c r="AP51" s="327">
        <v>271581</v>
      </c>
      <c r="AQ51" s="328">
        <v>-6.7</v>
      </c>
      <c r="AR51" s="329">
        <v>33.799999999999997</v>
      </c>
    </row>
    <row r="52" spans="1:44" ht="13.2" x14ac:dyDescent="0.2">
      <c r="A52" s="259"/>
      <c r="AK52" s="330"/>
      <c r="AL52" s="331" t="s">
        <v>561</v>
      </c>
      <c r="AM52" s="332">
        <v>816181</v>
      </c>
      <c r="AN52" s="333">
        <v>289529</v>
      </c>
      <c r="AO52" s="334">
        <v>54.5</v>
      </c>
      <c r="AP52" s="335">
        <v>117844</v>
      </c>
      <c r="AQ52" s="336">
        <v>-1</v>
      </c>
      <c r="AR52" s="337">
        <v>55.5</v>
      </c>
    </row>
    <row r="53" spans="1:44" ht="13.2" x14ac:dyDescent="0.2">
      <c r="A53" s="259"/>
      <c r="AK53" s="315" t="s">
        <v>562</v>
      </c>
      <c r="AL53" s="316"/>
      <c r="AM53" s="324">
        <v>2022188</v>
      </c>
      <c r="AN53" s="325">
        <v>733474</v>
      </c>
      <c r="AO53" s="326">
        <v>22.5</v>
      </c>
      <c r="AP53" s="327">
        <v>268375</v>
      </c>
      <c r="AQ53" s="328">
        <v>-1.2</v>
      </c>
      <c r="AR53" s="329">
        <v>23.7</v>
      </c>
    </row>
    <row r="54" spans="1:44" ht="13.2" x14ac:dyDescent="0.2">
      <c r="A54" s="259"/>
      <c r="AK54" s="330"/>
      <c r="AL54" s="331" t="s">
        <v>561</v>
      </c>
      <c r="AM54" s="332">
        <v>553579</v>
      </c>
      <c r="AN54" s="333">
        <v>200790</v>
      </c>
      <c r="AO54" s="334">
        <v>-30.6</v>
      </c>
      <c r="AP54" s="335">
        <v>119602</v>
      </c>
      <c r="AQ54" s="336">
        <v>1.5</v>
      </c>
      <c r="AR54" s="337">
        <v>-32.1</v>
      </c>
    </row>
    <row r="55" spans="1:44" ht="13.2" x14ac:dyDescent="0.2">
      <c r="A55" s="259"/>
      <c r="AK55" s="315" t="s">
        <v>563</v>
      </c>
      <c r="AL55" s="316"/>
      <c r="AM55" s="324">
        <v>1739536</v>
      </c>
      <c r="AN55" s="325">
        <v>646187</v>
      </c>
      <c r="AO55" s="326">
        <v>-11.9</v>
      </c>
      <c r="AP55" s="327">
        <v>301035</v>
      </c>
      <c r="AQ55" s="328">
        <v>12.2</v>
      </c>
      <c r="AR55" s="329">
        <v>-24.1</v>
      </c>
    </row>
    <row r="56" spans="1:44" ht="13.2" x14ac:dyDescent="0.2">
      <c r="A56" s="259"/>
      <c r="AK56" s="330"/>
      <c r="AL56" s="331" t="s">
        <v>561</v>
      </c>
      <c r="AM56" s="332">
        <v>612260</v>
      </c>
      <c r="AN56" s="333">
        <v>227437</v>
      </c>
      <c r="AO56" s="334">
        <v>13.3</v>
      </c>
      <c r="AP56" s="335">
        <v>154376</v>
      </c>
      <c r="AQ56" s="336">
        <v>29.1</v>
      </c>
      <c r="AR56" s="337">
        <v>-15.8</v>
      </c>
    </row>
    <row r="57" spans="1:44" ht="13.2" x14ac:dyDescent="0.2">
      <c r="A57" s="259"/>
      <c r="AK57" s="315" t="s">
        <v>564</v>
      </c>
      <c r="AL57" s="316"/>
      <c r="AM57" s="324">
        <v>1169288</v>
      </c>
      <c r="AN57" s="325">
        <v>443416</v>
      </c>
      <c r="AO57" s="326">
        <v>-31.4</v>
      </c>
      <c r="AP57" s="327">
        <v>277467</v>
      </c>
      <c r="AQ57" s="328">
        <v>-7.8</v>
      </c>
      <c r="AR57" s="329">
        <v>-23.6</v>
      </c>
    </row>
    <row r="58" spans="1:44" ht="13.2" x14ac:dyDescent="0.2">
      <c r="A58" s="259"/>
      <c r="AK58" s="330"/>
      <c r="AL58" s="331" t="s">
        <v>561</v>
      </c>
      <c r="AM58" s="332">
        <v>612727</v>
      </c>
      <c r="AN58" s="333">
        <v>232358</v>
      </c>
      <c r="AO58" s="334">
        <v>2.2000000000000002</v>
      </c>
      <c r="AP58" s="335">
        <v>128378</v>
      </c>
      <c r="AQ58" s="336">
        <v>-16.8</v>
      </c>
      <c r="AR58" s="337">
        <v>19</v>
      </c>
    </row>
    <row r="59" spans="1:44" ht="13.2" x14ac:dyDescent="0.2">
      <c r="A59" s="259"/>
      <c r="AK59" s="315" t="s">
        <v>565</v>
      </c>
      <c r="AL59" s="316"/>
      <c r="AM59" s="324">
        <v>1235145</v>
      </c>
      <c r="AN59" s="325">
        <v>477628</v>
      </c>
      <c r="AO59" s="326">
        <v>7.7</v>
      </c>
      <c r="AP59" s="327">
        <v>282256</v>
      </c>
      <c r="AQ59" s="328">
        <v>1.7</v>
      </c>
      <c r="AR59" s="329">
        <v>6</v>
      </c>
    </row>
    <row r="60" spans="1:44" ht="13.2" x14ac:dyDescent="0.2">
      <c r="A60" s="259"/>
      <c r="AK60" s="330"/>
      <c r="AL60" s="331" t="s">
        <v>561</v>
      </c>
      <c r="AM60" s="332">
        <v>644683</v>
      </c>
      <c r="AN60" s="333">
        <v>249297</v>
      </c>
      <c r="AO60" s="334">
        <v>7.3</v>
      </c>
      <c r="AP60" s="335">
        <v>145453</v>
      </c>
      <c r="AQ60" s="336">
        <v>13.3</v>
      </c>
      <c r="AR60" s="337">
        <v>-6</v>
      </c>
    </row>
    <row r="61" spans="1:44" ht="13.2" x14ac:dyDescent="0.2">
      <c r="A61" s="259"/>
      <c r="AK61" s="315" t="s">
        <v>566</v>
      </c>
      <c r="AL61" s="338"/>
      <c r="AM61" s="324">
        <v>1570843</v>
      </c>
      <c r="AN61" s="325">
        <v>579904</v>
      </c>
      <c r="AO61" s="326">
        <v>2.8</v>
      </c>
      <c r="AP61" s="327">
        <v>280143</v>
      </c>
      <c r="AQ61" s="339">
        <v>-0.4</v>
      </c>
      <c r="AR61" s="329">
        <v>3.2</v>
      </c>
    </row>
    <row r="62" spans="1:44" ht="13.2" x14ac:dyDescent="0.2">
      <c r="A62" s="259"/>
      <c r="AK62" s="330"/>
      <c r="AL62" s="331" t="s">
        <v>561</v>
      </c>
      <c r="AM62" s="332">
        <v>647886</v>
      </c>
      <c r="AN62" s="333">
        <v>239882</v>
      </c>
      <c r="AO62" s="334">
        <v>9.3000000000000007</v>
      </c>
      <c r="AP62" s="335">
        <v>133131</v>
      </c>
      <c r="AQ62" s="336">
        <v>5.2</v>
      </c>
      <c r="AR62" s="337">
        <v>4.0999999999999996</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48YpuW+zyxHTo1R5GTbm2vLD0sDU8V/eYQOf7dh1SeqTUozVP1D5QXZWMQDN2t/UaAHV0fl7U4e9i4nP1uPp3A==" saltValue="eYOUrevhOWsKZPZTp1h05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55" zoomScaleNormal="55" zoomScaleSheetLayoutView="55" workbookViewId="0"/>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568</v>
      </c>
    </row>
    <row r="121" spans="125:125" ht="13.5" hidden="1" customHeight="1" x14ac:dyDescent="0.2">
      <c r="DU121" s="253"/>
    </row>
  </sheetData>
  <sheetProtection algorithmName="SHA-512" hashValue="iYYCpnxhNPBHgojDittIkPNqndHLqpFrjw1O/OjEyCU0x8jGflLL7WHrWbILsFPGfJSyF+PtuALoffrM5916+A==" saltValue="9uvC25LLcRxgB0aeAzBld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569</v>
      </c>
    </row>
  </sheetData>
  <sheetProtection algorithmName="SHA-512" hashValue="F51zKaqtkS/BdEjngi2OV/0mgcCqwSygRpGoCOSLDp1N4dd9P7DxKV2A9a1uMTW8I/waTCgq33XOjU3hHW0qfw==" saltValue="p07xHByyi/v+FRWIyjWOa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5" zoomScaleNormal="85" zoomScaleSheetLayoutView="100" workbookViewId="0">
      <selection activeCell="J48" sqref="J48"/>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570</v>
      </c>
      <c r="G46" s="8" t="s">
        <v>571</v>
      </c>
      <c r="H46" s="8" t="s">
        <v>572</v>
      </c>
      <c r="I46" s="8" t="s">
        <v>573</v>
      </c>
      <c r="J46" s="9" t="s">
        <v>574</v>
      </c>
    </row>
    <row r="47" spans="2:10" ht="57.75" customHeight="1" x14ac:dyDescent="0.2">
      <c r="B47" s="10"/>
      <c r="C47" s="1126" t="s">
        <v>3</v>
      </c>
      <c r="D47" s="1126"/>
      <c r="E47" s="1127"/>
      <c r="F47" s="11">
        <v>60.2</v>
      </c>
      <c r="G47" s="12">
        <v>60.46</v>
      </c>
      <c r="H47" s="12">
        <v>63.47</v>
      </c>
      <c r="I47" s="12">
        <v>63.75</v>
      </c>
      <c r="J47" s="13">
        <v>63.92</v>
      </c>
    </row>
    <row r="48" spans="2:10" ht="57.75" customHeight="1" x14ac:dyDescent="0.2">
      <c r="B48" s="14"/>
      <c r="C48" s="1128" t="s">
        <v>4</v>
      </c>
      <c r="D48" s="1128"/>
      <c r="E48" s="1129"/>
      <c r="F48" s="15">
        <v>5.78</v>
      </c>
      <c r="G48" s="16">
        <v>5.74</v>
      </c>
      <c r="H48" s="16">
        <v>5.47</v>
      </c>
      <c r="I48" s="16">
        <v>5.15</v>
      </c>
      <c r="J48" s="17">
        <v>5.28</v>
      </c>
    </row>
    <row r="49" spans="2:10" ht="57.75" customHeight="1" thickBot="1" x14ac:dyDescent="0.25">
      <c r="B49" s="18"/>
      <c r="C49" s="1130" t="s">
        <v>5</v>
      </c>
      <c r="D49" s="1130"/>
      <c r="E49" s="1131"/>
      <c r="F49" s="19" t="s">
        <v>575</v>
      </c>
      <c r="G49" s="20" t="s">
        <v>576</v>
      </c>
      <c r="H49" s="20">
        <v>4.03</v>
      </c>
      <c r="I49" s="20">
        <v>0.92</v>
      </c>
      <c r="J49" s="21" t="s">
        <v>577</v>
      </c>
    </row>
    <row r="50" spans="2:10" ht="13.2" x14ac:dyDescent="0.2"/>
  </sheetData>
  <sheetProtection algorithmName="SHA-512" hashValue="XDY2ijE63ooMmVPbDIvPL6siizjvuF+hgW74zCvGjsMmXfZVjJbgnTWMCan/rDU5GkQ3/Vyno0gjrc/KoU14rQ==" saltValue="ldkDrrXg9KVzifI9qUbBq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570</v>
      </c>
      <c r="G33" s="29" t="s">
        <v>571</v>
      </c>
      <c r="H33" s="29" t="s">
        <v>572</v>
      </c>
      <c r="I33" s="29" t="s">
        <v>573</v>
      </c>
      <c r="J33" s="30" t="s">
        <v>574</v>
      </c>
      <c r="K33" s="22"/>
      <c r="L33" s="22"/>
      <c r="M33" s="22"/>
      <c r="N33" s="22"/>
      <c r="O33" s="22"/>
      <c r="P33" s="22"/>
    </row>
    <row r="34" spans="1:16" ht="39" customHeight="1" x14ac:dyDescent="0.2">
      <c r="A34" s="22"/>
      <c r="B34" s="31"/>
      <c r="C34" s="1136" t="s">
        <v>578</v>
      </c>
      <c r="D34" s="1136"/>
      <c r="E34" s="1137"/>
      <c r="F34" s="32">
        <v>18.059999999999999</v>
      </c>
      <c r="G34" s="33">
        <v>18.010000000000002</v>
      </c>
      <c r="H34" s="33">
        <v>17.149999999999999</v>
      </c>
      <c r="I34" s="33">
        <v>16.850000000000001</v>
      </c>
      <c r="J34" s="34">
        <v>17.3</v>
      </c>
      <c r="K34" s="22"/>
      <c r="L34" s="22"/>
      <c r="M34" s="22"/>
      <c r="N34" s="22"/>
      <c r="O34" s="22"/>
      <c r="P34" s="22"/>
    </row>
    <row r="35" spans="1:16" ht="39" customHeight="1" x14ac:dyDescent="0.2">
      <c r="A35" s="22"/>
      <c r="B35" s="35"/>
      <c r="C35" s="1132" t="s">
        <v>579</v>
      </c>
      <c r="D35" s="1132"/>
      <c r="E35" s="1133"/>
      <c r="F35" s="36">
        <v>5.76</v>
      </c>
      <c r="G35" s="37">
        <v>5.72</v>
      </c>
      <c r="H35" s="37">
        <v>5.45</v>
      </c>
      <c r="I35" s="37">
        <v>5.13</v>
      </c>
      <c r="J35" s="38">
        <v>5.26</v>
      </c>
      <c r="K35" s="22"/>
      <c r="L35" s="22"/>
      <c r="M35" s="22"/>
      <c r="N35" s="22"/>
      <c r="O35" s="22"/>
      <c r="P35" s="22"/>
    </row>
    <row r="36" spans="1:16" ht="39" customHeight="1" x14ac:dyDescent="0.2">
      <c r="A36" s="22"/>
      <c r="B36" s="35"/>
      <c r="C36" s="1132" t="s">
        <v>580</v>
      </c>
      <c r="D36" s="1132"/>
      <c r="E36" s="1133"/>
      <c r="F36" s="36">
        <v>0.05</v>
      </c>
      <c r="G36" s="37">
        <v>0.05</v>
      </c>
      <c r="H36" s="37">
        <v>0.02</v>
      </c>
      <c r="I36" s="37">
        <v>0.02</v>
      </c>
      <c r="J36" s="38">
        <v>1.31</v>
      </c>
      <c r="K36" s="22"/>
      <c r="L36" s="22"/>
      <c r="M36" s="22"/>
      <c r="N36" s="22"/>
      <c r="O36" s="22"/>
      <c r="P36" s="22"/>
    </row>
    <row r="37" spans="1:16" ht="39" customHeight="1" x14ac:dyDescent="0.2">
      <c r="A37" s="22"/>
      <c r="B37" s="35"/>
      <c r="C37" s="1132" t="s">
        <v>581</v>
      </c>
      <c r="D37" s="1132"/>
      <c r="E37" s="1133"/>
      <c r="F37" s="36">
        <v>0.3</v>
      </c>
      <c r="G37" s="37">
        <v>0.25</v>
      </c>
      <c r="H37" s="37">
        <v>0.27</v>
      </c>
      <c r="I37" s="37">
        <v>0.44</v>
      </c>
      <c r="J37" s="38">
        <v>1.06</v>
      </c>
      <c r="K37" s="22"/>
      <c r="L37" s="22"/>
      <c r="M37" s="22"/>
      <c r="N37" s="22"/>
      <c r="O37" s="22"/>
      <c r="P37" s="22"/>
    </row>
    <row r="38" spans="1:16" ht="39" customHeight="1" x14ac:dyDescent="0.2">
      <c r="A38" s="22"/>
      <c r="B38" s="35"/>
      <c r="C38" s="1132" t="s">
        <v>582</v>
      </c>
      <c r="D38" s="1132"/>
      <c r="E38" s="1133"/>
      <c r="F38" s="36">
        <v>0.79</v>
      </c>
      <c r="G38" s="37">
        <v>0.8</v>
      </c>
      <c r="H38" s="37">
        <v>0.73</v>
      </c>
      <c r="I38" s="37">
        <v>0.02</v>
      </c>
      <c r="J38" s="38">
        <v>0.24</v>
      </c>
      <c r="K38" s="22"/>
      <c r="L38" s="22"/>
      <c r="M38" s="22"/>
      <c r="N38" s="22"/>
      <c r="O38" s="22"/>
      <c r="P38" s="22"/>
    </row>
    <row r="39" spans="1:16" ht="39" customHeight="1" x14ac:dyDescent="0.2">
      <c r="A39" s="22"/>
      <c r="B39" s="35"/>
      <c r="C39" s="1132" t="s">
        <v>583</v>
      </c>
      <c r="D39" s="1132"/>
      <c r="E39" s="1133"/>
      <c r="F39" s="36">
        <v>0.11</v>
      </c>
      <c r="G39" s="37">
        <v>0.06</v>
      </c>
      <c r="H39" s="37">
        <v>0.04</v>
      </c>
      <c r="I39" s="37">
        <v>0.05</v>
      </c>
      <c r="J39" s="38">
        <v>7.0000000000000007E-2</v>
      </c>
      <c r="K39" s="22"/>
      <c r="L39" s="22"/>
      <c r="M39" s="22"/>
      <c r="N39" s="22"/>
      <c r="O39" s="22"/>
      <c r="P39" s="22"/>
    </row>
    <row r="40" spans="1:16" ht="39" customHeight="1" x14ac:dyDescent="0.2">
      <c r="A40" s="22"/>
      <c r="B40" s="35"/>
      <c r="C40" s="1132" t="s">
        <v>584</v>
      </c>
      <c r="D40" s="1132"/>
      <c r="E40" s="1133"/>
      <c r="F40" s="36">
        <v>0</v>
      </c>
      <c r="G40" s="37">
        <v>0.01</v>
      </c>
      <c r="H40" s="37">
        <v>0.02</v>
      </c>
      <c r="I40" s="37">
        <v>0.03</v>
      </c>
      <c r="J40" s="38">
        <v>0.02</v>
      </c>
      <c r="K40" s="22"/>
      <c r="L40" s="22"/>
      <c r="M40" s="22"/>
      <c r="N40" s="22"/>
      <c r="O40" s="22"/>
      <c r="P40" s="22"/>
    </row>
    <row r="41" spans="1:16" ht="39" customHeight="1" x14ac:dyDescent="0.2">
      <c r="A41" s="22"/>
      <c r="B41" s="35"/>
      <c r="C41" s="1132" t="s">
        <v>585</v>
      </c>
      <c r="D41" s="1132"/>
      <c r="E41" s="1133"/>
      <c r="F41" s="36">
        <v>0.01</v>
      </c>
      <c r="G41" s="37">
        <v>0</v>
      </c>
      <c r="H41" s="37">
        <v>0.01</v>
      </c>
      <c r="I41" s="37">
        <v>0.01</v>
      </c>
      <c r="J41" s="38">
        <v>0.01</v>
      </c>
      <c r="K41" s="22"/>
      <c r="L41" s="22"/>
      <c r="M41" s="22"/>
      <c r="N41" s="22"/>
      <c r="O41" s="22"/>
      <c r="P41" s="22"/>
    </row>
    <row r="42" spans="1:16" ht="39" customHeight="1" x14ac:dyDescent="0.2">
      <c r="A42" s="22"/>
      <c r="B42" s="39"/>
      <c r="C42" s="1132" t="s">
        <v>586</v>
      </c>
      <c r="D42" s="1132"/>
      <c r="E42" s="1133"/>
      <c r="F42" s="36" t="s">
        <v>528</v>
      </c>
      <c r="G42" s="37" t="s">
        <v>528</v>
      </c>
      <c r="H42" s="37" t="s">
        <v>528</v>
      </c>
      <c r="I42" s="37" t="s">
        <v>528</v>
      </c>
      <c r="J42" s="38" t="s">
        <v>528</v>
      </c>
      <c r="K42" s="22"/>
      <c r="L42" s="22"/>
      <c r="M42" s="22"/>
      <c r="N42" s="22"/>
      <c r="O42" s="22"/>
      <c r="P42" s="22"/>
    </row>
    <row r="43" spans="1:16" ht="39" customHeight="1" thickBot="1" x14ac:dyDescent="0.25">
      <c r="A43" s="22"/>
      <c r="B43" s="40"/>
      <c r="C43" s="1134" t="s">
        <v>587</v>
      </c>
      <c r="D43" s="1134"/>
      <c r="E43" s="1135"/>
      <c r="F43" s="41">
        <v>0</v>
      </c>
      <c r="G43" s="42">
        <v>0</v>
      </c>
      <c r="H43" s="42">
        <v>0</v>
      </c>
      <c r="I43" s="42">
        <v>0</v>
      </c>
      <c r="J43" s="43">
        <v>0.01</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AArZPftfV9dgM4zLj81wCmbiKWxjHmMQOf/hzC3vXbMaZ+Pppq8mShhHlIDbxxtTl7DM4Ulh5HNo3RaJxMUnIA==" saltValue="mhla2k/63sMhKVZx3WSy+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election activeCell="U47" sqref="U47"/>
    </sheetView>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5">
      <c r="A44" s="46"/>
      <c r="B44" s="49" t="s">
        <v>10</v>
      </c>
      <c r="C44" s="50"/>
      <c r="D44" s="50"/>
      <c r="E44" s="51"/>
      <c r="F44" s="51"/>
      <c r="G44" s="51"/>
      <c r="H44" s="51"/>
      <c r="I44" s="51"/>
      <c r="J44" s="52" t="s">
        <v>2</v>
      </c>
      <c r="K44" s="53" t="s">
        <v>570</v>
      </c>
      <c r="L44" s="54" t="s">
        <v>571</v>
      </c>
      <c r="M44" s="54" t="s">
        <v>572</v>
      </c>
      <c r="N44" s="54" t="s">
        <v>573</v>
      </c>
      <c r="O44" s="55" t="s">
        <v>574</v>
      </c>
      <c r="P44" s="46"/>
      <c r="Q44" s="46"/>
      <c r="R44" s="46"/>
      <c r="S44" s="46"/>
      <c r="T44" s="46"/>
      <c r="U44" s="46"/>
    </row>
    <row r="45" spans="1:21" ht="30.75" customHeight="1" x14ac:dyDescent="0.2">
      <c r="A45" s="46"/>
      <c r="B45" s="1161" t="s">
        <v>11</v>
      </c>
      <c r="C45" s="1162"/>
      <c r="D45" s="56"/>
      <c r="E45" s="1167" t="s">
        <v>12</v>
      </c>
      <c r="F45" s="1167"/>
      <c r="G45" s="1167"/>
      <c r="H45" s="1167"/>
      <c r="I45" s="1167"/>
      <c r="J45" s="1168"/>
      <c r="K45" s="57">
        <v>727</v>
      </c>
      <c r="L45" s="58">
        <v>718</v>
      </c>
      <c r="M45" s="58">
        <v>755</v>
      </c>
      <c r="N45" s="58">
        <v>741</v>
      </c>
      <c r="O45" s="59">
        <v>718</v>
      </c>
      <c r="P45" s="46"/>
      <c r="Q45" s="46"/>
      <c r="R45" s="46"/>
      <c r="S45" s="46"/>
      <c r="T45" s="46"/>
      <c r="U45" s="46"/>
    </row>
    <row r="46" spans="1:21" ht="30.75" customHeight="1" x14ac:dyDescent="0.2">
      <c r="A46" s="46"/>
      <c r="B46" s="1163"/>
      <c r="C46" s="1164"/>
      <c r="D46" s="60"/>
      <c r="E46" s="1140" t="s">
        <v>13</v>
      </c>
      <c r="F46" s="1140"/>
      <c r="G46" s="1140"/>
      <c r="H46" s="1140"/>
      <c r="I46" s="1140"/>
      <c r="J46" s="1141"/>
      <c r="K46" s="61" t="s">
        <v>528</v>
      </c>
      <c r="L46" s="62" t="s">
        <v>528</v>
      </c>
      <c r="M46" s="62" t="s">
        <v>528</v>
      </c>
      <c r="N46" s="62" t="s">
        <v>528</v>
      </c>
      <c r="O46" s="63" t="s">
        <v>528</v>
      </c>
      <c r="P46" s="46"/>
      <c r="Q46" s="46"/>
      <c r="R46" s="46"/>
      <c r="S46" s="46"/>
      <c r="T46" s="46"/>
      <c r="U46" s="46"/>
    </row>
    <row r="47" spans="1:21" ht="30.75" customHeight="1" x14ac:dyDescent="0.2">
      <c r="A47" s="46"/>
      <c r="B47" s="1163"/>
      <c r="C47" s="1164"/>
      <c r="D47" s="60"/>
      <c r="E47" s="1140" t="s">
        <v>14</v>
      </c>
      <c r="F47" s="1140"/>
      <c r="G47" s="1140"/>
      <c r="H47" s="1140"/>
      <c r="I47" s="1140"/>
      <c r="J47" s="1141"/>
      <c r="K47" s="61" t="s">
        <v>528</v>
      </c>
      <c r="L47" s="62" t="s">
        <v>528</v>
      </c>
      <c r="M47" s="62" t="s">
        <v>528</v>
      </c>
      <c r="N47" s="62" t="s">
        <v>528</v>
      </c>
      <c r="O47" s="63" t="s">
        <v>528</v>
      </c>
      <c r="P47" s="46"/>
      <c r="Q47" s="46"/>
      <c r="R47" s="46"/>
      <c r="S47" s="46"/>
      <c r="T47" s="46"/>
      <c r="U47" s="46"/>
    </row>
    <row r="48" spans="1:21" ht="30.75" customHeight="1" x14ac:dyDescent="0.2">
      <c r="A48" s="46"/>
      <c r="B48" s="1163"/>
      <c r="C48" s="1164"/>
      <c r="D48" s="60"/>
      <c r="E48" s="1140" t="s">
        <v>15</v>
      </c>
      <c r="F48" s="1140"/>
      <c r="G48" s="1140"/>
      <c r="H48" s="1140"/>
      <c r="I48" s="1140"/>
      <c r="J48" s="1141"/>
      <c r="K48" s="61">
        <v>54</v>
      </c>
      <c r="L48" s="62">
        <v>52</v>
      </c>
      <c r="M48" s="62">
        <v>54</v>
      </c>
      <c r="N48" s="62">
        <v>52</v>
      </c>
      <c r="O48" s="63">
        <v>59</v>
      </c>
      <c r="P48" s="46"/>
      <c r="Q48" s="46"/>
      <c r="R48" s="46"/>
      <c r="S48" s="46"/>
      <c r="T48" s="46"/>
      <c r="U48" s="46"/>
    </row>
    <row r="49" spans="1:21" ht="30.75" customHeight="1" x14ac:dyDescent="0.2">
      <c r="A49" s="46"/>
      <c r="B49" s="1163"/>
      <c r="C49" s="1164"/>
      <c r="D49" s="60"/>
      <c r="E49" s="1140" t="s">
        <v>16</v>
      </c>
      <c r="F49" s="1140"/>
      <c r="G49" s="1140"/>
      <c r="H49" s="1140"/>
      <c r="I49" s="1140"/>
      <c r="J49" s="1141"/>
      <c r="K49" s="61">
        <v>7</v>
      </c>
      <c r="L49" s="62">
        <v>6</v>
      </c>
      <c r="M49" s="62">
        <v>4</v>
      </c>
      <c r="N49" s="62">
        <v>4</v>
      </c>
      <c r="O49" s="63">
        <v>4</v>
      </c>
      <c r="P49" s="46"/>
      <c r="Q49" s="46"/>
      <c r="R49" s="46"/>
      <c r="S49" s="46"/>
      <c r="T49" s="46"/>
      <c r="U49" s="46"/>
    </row>
    <row r="50" spans="1:21" ht="30.75" customHeight="1" x14ac:dyDescent="0.2">
      <c r="A50" s="46"/>
      <c r="B50" s="1163"/>
      <c r="C50" s="1164"/>
      <c r="D50" s="60"/>
      <c r="E50" s="1140" t="s">
        <v>17</v>
      </c>
      <c r="F50" s="1140"/>
      <c r="G50" s="1140"/>
      <c r="H50" s="1140"/>
      <c r="I50" s="1140"/>
      <c r="J50" s="1141"/>
      <c r="K50" s="61" t="s">
        <v>528</v>
      </c>
      <c r="L50" s="62" t="s">
        <v>528</v>
      </c>
      <c r="M50" s="62" t="s">
        <v>528</v>
      </c>
      <c r="N50" s="62" t="s">
        <v>528</v>
      </c>
      <c r="O50" s="63" t="s">
        <v>528</v>
      </c>
      <c r="P50" s="46"/>
      <c r="Q50" s="46"/>
      <c r="R50" s="46"/>
      <c r="S50" s="46"/>
      <c r="T50" s="46"/>
      <c r="U50" s="46"/>
    </row>
    <row r="51" spans="1:21" ht="30.75" customHeight="1" x14ac:dyDescent="0.2">
      <c r="A51" s="46"/>
      <c r="B51" s="1165"/>
      <c r="C51" s="1166"/>
      <c r="D51" s="64"/>
      <c r="E51" s="1140" t="s">
        <v>18</v>
      </c>
      <c r="F51" s="1140"/>
      <c r="G51" s="1140"/>
      <c r="H51" s="1140"/>
      <c r="I51" s="1140"/>
      <c r="J51" s="1141"/>
      <c r="K51" s="61" t="s">
        <v>528</v>
      </c>
      <c r="L51" s="62" t="s">
        <v>528</v>
      </c>
      <c r="M51" s="62" t="s">
        <v>528</v>
      </c>
      <c r="N51" s="62" t="s">
        <v>528</v>
      </c>
      <c r="O51" s="63" t="s">
        <v>528</v>
      </c>
      <c r="P51" s="46"/>
      <c r="Q51" s="46"/>
      <c r="R51" s="46"/>
      <c r="S51" s="46"/>
      <c r="T51" s="46"/>
      <c r="U51" s="46"/>
    </row>
    <row r="52" spans="1:21" ht="30.75" customHeight="1" x14ac:dyDescent="0.2">
      <c r="A52" s="46"/>
      <c r="B52" s="1138" t="s">
        <v>19</v>
      </c>
      <c r="C52" s="1139"/>
      <c r="D52" s="64"/>
      <c r="E52" s="1140" t="s">
        <v>20</v>
      </c>
      <c r="F52" s="1140"/>
      <c r="G52" s="1140"/>
      <c r="H52" s="1140"/>
      <c r="I52" s="1140"/>
      <c r="J52" s="1141"/>
      <c r="K52" s="61">
        <v>516</v>
      </c>
      <c r="L52" s="62">
        <v>514</v>
      </c>
      <c r="M52" s="62">
        <v>544</v>
      </c>
      <c r="N52" s="62">
        <v>534</v>
      </c>
      <c r="O52" s="63">
        <v>529</v>
      </c>
      <c r="P52" s="46"/>
      <c r="Q52" s="46"/>
      <c r="R52" s="46"/>
      <c r="S52" s="46"/>
      <c r="T52" s="46"/>
      <c r="U52" s="46"/>
    </row>
    <row r="53" spans="1:21" ht="30.75" customHeight="1" thickBot="1" x14ac:dyDescent="0.25">
      <c r="A53" s="46"/>
      <c r="B53" s="1142" t="s">
        <v>21</v>
      </c>
      <c r="C53" s="1143"/>
      <c r="D53" s="65"/>
      <c r="E53" s="1144" t="s">
        <v>22</v>
      </c>
      <c r="F53" s="1144"/>
      <c r="G53" s="1144"/>
      <c r="H53" s="1144"/>
      <c r="I53" s="1144"/>
      <c r="J53" s="1145"/>
      <c r="K53" s="66">
        <v>272</v>
      </c>
      <c r="L53" s="67">
        <v>262</v>
      </c>
      <c r="M53" s="67">
        <v>269</v>
      </c>
      <c r="N53" s="67">
        <v>263</v>
      </c>
      <c r="O53" s="68">
        <v>252</v>
      </c>
      <c r="P53" s="46"/>
      <c r="Q53" s="46"/>
      <c r="R53" s="46"/>
      <c r="S53" s="46"/>
      <c r="T53" s="46"/>
      <c r="U53" s="46"/>
    </row>
    <row r="54" spans="1:21" ht="24" customHeight="1" x14ac:dyDescent="0.2">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25</v>
      </c>
      <c r="C56" s="71"/>
      <c r="D56" s="71"/>
      <c r="E56" s="71"/>
      <c r="F56" s="71"/>
      <c r="G56" s="71"/>
      <c r="H56" s="71"/>
      <c r="I56" s="71"/>
      <c r="J56" s="71"/>
      <c r="K56" s="72"/>
      <c r="L56" s="72"/>
      <c r="M56" s="72"/>
      <c r="N56" s="72"/>
      <c r="O56" s="73" t="s">
        <v>588</v>
      </c>
      <c r="P56" s="46"/>
      <c r="Q56" s="46"/>
      <c r="R56" s="46"/>
      <c r="S56" s="46"/>
      <c r="T56" s="46"/>
      <c r="U56" s="46"/>
    </row>
    <row r="57" spans="1:21" ht="31.5" customHeight="1" thickBot="1" x14ac:dyDescent="0.25">
      <c r="A57" s="46"/>
      <c r="B57" s="74"/>
      <c r="C57" s="75"/>
      <c r="D57" s="75"/>
      <c r="E57" s="76"/>
      <c r="F57" s="76"/>
      <c r="G57" s="76"/>
      <c r="H57" s="76"/>
      <c r="I57" s="76"/>
      <c r="J57" s="77" t="s">
        <v>2</v>
      </c>
      <c r="K57" s="78" t="s">
        <v>589</v>
      </c>
      <c r="L57" s="79" t="s">
        <v>590</v>
      </c>
      <c r="M57" s="79" t="s">
        <v>591</v>
      </c>
      <c r="N57" s="79" t="s">
        <v>592</v>
      </c>
      <c r="O57" s="80" t="s">
        <v>593</v>
      </c>
      <c r="P57" s="46"/>
      <c r="Q57" s="46"/>
      <c r="R57" s="46"/>
      <c r="S57" s="46"/>
      <c r="T57" s="46"/>
      <c r="U57" s="46"/>
    </row>
    <row r="58" spans="1:21" ht="31.5" customHeight="1" x14ac:dyDescent="0.2">
      <c r="B58" s="1146" t="s">
        <v>26</v>
      </c>
      <c r="C58" s="1147"/>
      <c r="D58" s="1152" t="s">
        <v>27</v>
      </c>
      <c r="E58" s="1153"/>
      <c r="F58" s="1153"/>
      <c r="G58" s="1153"/>
      <c r="H58" s="1153"/>
      <c r="I58" s="1153"/>
      <c r="J58" s="1154"/>
      <c r="K58" s="81" t="s">
        <v>594</v>
      </c>
      <c r="L58" s="82" t="s">
        <v>528</v>
      </c>
      <c r="M58" s="82" t="s">
        <v>528</v>
      </c>
      <c r="N58" s="82" t="s">
        <v>528</v>
      </c>
      <c r="O58" s="83" t="s">
        <v>528</v>
      </c>
    </row>
    <row r="59" spans="1:21" ht="31.5" customHeight="1" x14ac:dyDescent="0.2">
      <c r="B59" s="1148"/>
      <c r="C59" s="1149"/>
      <c r="D59" s="1155" t="s">
        <v>28</v>
      </c>
      <c r="E59" s="1156"/>
      <c r="F59" s="1156"/>
      <c r="G59" s="1156"/>
      <c r="H59" s="1156"/>
      <c r="I59" s="1156"/>
      <c r="J59" s="1157"/>
      <c r="K59" s="84" t="s">
        <v>528</v>
      </c>
      <c r="L59" s="85" t="s">
        <v>528</v>
      </c>
      <c r="M59" s="85" t="s">
        <v>528</v>
      </c>
      <c r="N59" s="85" t="s">
        <v>528</v>
      </c>
      <c r="O59" s="86" t="s">
        <v>528</v>
      </c>
    </row>
    <row r="60" spans="1:21" ht="31.5" customHeight="1" thickBot="1" x14ac:dyDescent="0.25">
      <c r="B60" s="1150"/>
      <c r="C60" s="1151"/>
      <c r="D60" s="1158" t="s">
        <v>29</v>
      </c>
      <c r="E60" s="1159"/>
      <c r="F60" s="1159"/>
      <c r="G60" s="1159"/>
      <c r="H60" s="1159"/>
      <c r="I60" s="1159"/>
      <c r="J60" s="1160"/>
      <c r="K60" s="87" t="s">
        <v>528</v>
      </c>
      <c r="L60" s="88" t="s">
        <v>528</v>
      </c>
      <c r="M60" s="88" t="s">
        <v>528</v>
      </c>
      <c r="N60" s="88" t="s">
        <v>528</v>
      </c>
      <c r="O60" s="89" t="s">
        <v>528</v>
      </c>
    </row>
    <row r="61" spans="1:21" ht="24" customHeight="1" x14ac:dyDescent="0.2">
      <c r="B61" s="90"/>
      <c r="C61" s="90"/>
      <c r="D61" s="91" t="s">
        <v>30</v>
      </c>
      <c r="E61" s="92"/>
      <c r="F61" s="92"/>
      <c r="G61" s="92"/>
      <c r="H61" s="92"/>
      <c r="I61" s="92"/>
      <c r="J61" s="92"/>
      <c r="K61" s="92"/>
      <c r="L61" s="92"/>
      <c r="M61" s="92"/>
      <c r="N61" s="92"/>
      <c r="O61" s="92"/>
    </row>
    <row r="62" spans="1:21" ht="24" customHeight="1" x14ac:dyDescent="0.2">
      <c r="B62" s="93"/>
      <c r="C62" s="93"/>
      <c r="D62" s="91" t="s">
        <v>31</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kyzDeOFNGwX6bRiACYpStLuwX+Wr/Q2/rl9cC52tup0U75TeA65uwHg5xukKKGkoqGB2jJKwrHyWSaag69/u6w==" saltValue="UZHlo7XHeG5B78StLHJsV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9</v>
      </c>
    </row>
    <row r="40" spans="2:13" ht="27.75" customHeight="1" thickBot="1" x14ac:dyDescent="0.25">
      <c r="B40" s="96" t="s">
        <v>10</v>
      </c>
      <c r="C40" s="97"/>
      <c r="D40" s="97"/>
      <c r="E40" s="98"/>
      <c r="F40" s="98"/>
      <c r="G40" s="98"/>
      <c r="H40" s="99" t="s">
        <v>2</v>
      </c>
      <c r="I40" s="100" t="s">
        <v>570</v>
      </c>
      <c r="J40" s="101" t="s">
        <v>571</v>
      </c>
      <c r="K40" s="101" t="s">
        <v>572</v>
      </c>
      <c r="L40" s="101" t="s">
        <v>573</v>
      </c>
      <c r="M40" s="102" t="s">
        <v>574</v>
      </c>
    </row>
    <row r="41" spans="2:13" ht="27.75" customHeight="1" x14ac:dyDescent="0.2">
      <c r="B41" s="1181" t="s">
        <v>32</v>
      </c>
      <c r="C41" s="1182"/>
      <c r="D41" s="103"/>
      <c r="E41" s="1183" t="s">
        <v>33</v>
      </c>
      <c r="F41" s="1183"/>
      <c r="G41" s="1183"/>
      <c r="H41" s="1184"/>
      <c r="I41" s="342">
        <v>5906</v>
      </c>
      <c r="J41" s="343">
        <v>6085</v>
      </c>
      <c r="K41" s="343">
        <v>6096</v>
      </c>
      <c r="L41" s="343">
        <v>5886</v>
      </c>
      <c r="M41" s="344">
        <v>5751</v>
      </c>
    </row>
    <row r="42" spans="2:13" ht="27.75" customHeight="1" x14ac:dyDescent="0.2">
      <c r="B42" s="1171"/>
      <c r="C42" s="1172"/>
      <c r="D42" s="104"/>
      <c r="E42" s="1175" t="s">
        <v>34</v>
      </c>
      <c r="F42" s="1175"/>
      <c r="G42" s="1175"/>
      <c r="H42" s="1176"/>
      <c r="I42" s="345" t="s">
        <v>528</v>
      </c>
      <c r="J42" s="346" t="s">
        <v>528</v>
      </c>
      <c r="K42" s="346" t="s">
        <v>528</v>
      </c>
      <c r="L42" s="346" t="s">
        <v>528</v>
      </c>
      <c r="M42" s="347" t="s">
        <v>528</v>
      </c>
    </row>
    <row r="43" spans="2:13" ht="27.75" customHeight="1" x14ac:dyDescent="0.2">
      <c r="B43" s="1171"/>
      <c r="C43" s="1172"/>
      <c r="D43" s="104"/>
      <c r="E43" s="1175" t="s">
        <v>35</v>
      </c>
      <c r="F43" s="1175"/>
      <c r="G43" s="1175"/>
      <c r="H43" s="1176"/>
      <c r="I43" s="345">
        <v>538</v>
      </c>
      <c r="J43" s="346">
        <v>545</v>
      </c>
      <c r="K43" s="346">
        <v>475</v>
      </c>
      <c r="L43" s="346">
        <v>409</v>
      </c>
      <c r="M43" s="347">
        <v>401</v>
      </c>
    </row>
    <row r="44" spans="2:13" ht="27.75" customHeight="1" x14ac:dyDescent="0.2">
      <c r="B44" s="1171"/>
      <c r="C44" s="1172"/>
      <c r="D44" s="104"/>
      <c r="E44" s="1175" t="s">
        <v>36</v>
      </c>
      <c r="F44" s="1175"/>
      <c r="G44" s="1175"/>
      <c r="H44" s="1176"/>
      <c r="I44" s="345">
        <v>21</v>
      </c>
      <c r="J44" s="346">
        <v>15</v>
      </c>
      <c r="K44" s="346">
        <v>10</v>
      </c>
      <c r="L44" s="346">
        <v>6</v>
      </c>
      <c r="M44" s="347">
        <v>2</v>
      </c>
    </row>
    <row r="45" spans="2:13" ht="27.75" customHeight="1" x14ac:dyDescent="0.2">
      <c r="B45" s="1171"/>
      <c r="C45" s="1172"/>
      <c r="D45" s="104"/>
      <c r="E45" s="1175" t="s">
        <v>37</v>
      </c>
      <c r="F45" s="1175"/>
      <c r="G45" s="1175"/>
      <c r="H45" s="1176"/>
      <c r="I45" s="345">
        <v>1067</v>
      </c>
      <c r="J45" s="346">
        <v>1111</v>
      </c>
      <c r="K45" s="346">
        <v>1102</v>
      </c>
      <c r="L45" s="346">
        <v>1101</v>
      </c>
      <c r="M45" s="347">
        <v>1163</v>
      </c>
    </row>
    <row r="46" spans="2:13" ht="27.75" customHeight="1" x14ac:dyDescent="0.2">
      <c r="B46" s="1171"/>
      <c r="C46" s="1172"/>
      <c r="D46" s="105"/>
      <c r="E46" s="1175" t="s">
        <v>38</v>
      </c>
      <c r="F46" s="1175"/>
      <c r="G46" s="1175"/>
      <c r="H46" s="1176"/>
      <c r="I46" s="345">
        <v>5</v>
      </c>
      <c r="J46" s="346">
        <v>5</v>
      </c>
      <c r="K46" s="346" t="s">
        <v>528</v>
      </c>
      <c r="L46" s="346" t="s">
        <v>528</v>
      </c>
      <c r="M46" s="347" t="s">
        <v>528</v>
      </c>
    </row>
    <row r="47" spans="2:13" ht="27.75" customHeight="1" x14ac:dyDescent="0.2">
      <c r="B47" s="1171"/>
      <c r="C47" s="1172"/>
      <c r="D47" s="106"/>
      <c r="E47" s="1185" t="s">
        <v>39</v>
      </c>
      <c r="F47" s="1186"/>
      <c r="G47" s="1186"/>
      <c r="H47" s="1187"/>
      <c r="I47" s="345" t="s">
        <v>528</v>
      </c>
      <c r="J47" s="346" t="s">
        <v>528</v>
      </c>
      <c r="K47" s="346" t="s">
        <v>528</v>
      </c>
      <c r="L47" s="346" t="s">
        <v>528</v>
      </c>
      <c r="M47" s="347" t="s">
        <v>528</v>
      </c>
    </row>
    <row r="48" spans="2:13" ht="27.75" customHeight="1" x14ac:dyDescent="0.2">
      <c r="B48" s="1171"/>
      <c r="C48" s="1172"/>
      <c r="D48" s="104"/>
      <c r="E48" s="1175" t="s">
        <v>40</v>
      </c>
      <c r="F48" s="1175"/>
      <c r="G48" s="1175"/>
      <c r="H48" s="1176"/>
      <c r="I48" s="345" t="s">
        <v>528</v>
      </c>
      <c r="J48" s="346" t="s">
        <v>528</v>
      </c>
      <c r="K48" s="346" t="s">
        <v>528</v>
      </c>
      <c r="L48" s="346" t="s">
        <v>528</v>
      </c>
      <c r="M48" s="347" t="s">
        <v>528</v>
      </c>
    </row>
    <row r="49" spans="2:13" ht="27.75" customHeight="1" x14ac:dyDescent="0.2">
      <c r="B49" s="1173"/>
      <c r="C49" s="1174"/>
      <c r="D49" s="104"/>
      <c r="E49" s="1175" t="s">
        <v>41</v>
      </c>
      <c r="F49" s="1175"/>
      <c r="G49" s="1175"/>
      <c r="H49" s="1176"/>
      <c r="I49" s="345" t="s">
        <v>528</v>
      </c>
      <c r="J49" s="346" t="s">
        <v>528</v>
      </c>
      <c r="K49" s="346" t="s">
        <v>528</v>
      </c>
      <c r="L49" s="346" t="s">
        <v>528</v>
      </c>
      <c r="M49" s="347" t="s">
        <v>528</v>
      </c>
    </row>
    <row r="50" spans="2:13" ht="27.75" customHeight="1" x14ac:dyDescent="0.2">
      <c r="B50" s="1169" t="s">
        <v>42</v>
      </c>
      <c r="C50" s="1170"/>
      <c r="D50" s="107"/>
      <c r="E50" s="1175" t="s">
        <v>43</v>
      </c>
      <c r="F50" s="1175"/>
      <c r="G50" s="1175"/>
      <c r="H50" s="1176"/>
      <c r="I50" s="345">
        <v>3161</v>
      </c>
      <c r="J50" s="346">
        <v>3532</v>
      </c>
      <c r="K50" s="346">
        <v>3844</v>
      </c>
      <c r="L50" s="346">
        <v>4334</v>
      </c>
      <c r="M50" s="347">
        <v>4243</v>
      </c>
    </row>
    <row r="51" spans="2:13" ht="27.75" customHeight="1" x14ac:dyDescent="0.2">
      <c r="B51" s="1171"/>
      <c r="C51" s="1172"/>
      <c r="D51" s="104"/>
      <c r="E51" s="1175" t="s">
        <v>44</v>
      </c>
      <c r="F51" s="1175"/>
      <c r="G51" s="1175"/>
      <c r="H51" s="1176"/>
      <c r="I51" s="345" t="s">
        <v>528</v>
      </c>
      <c r="J51" s="346" t="s">
        <v>528</v>
      </c>
      <c r="K51" s="346" t="s">
        <v>528</v>
      </c>
      <c r="L51" s="346" t="s">
        <v>528</v>
      </c>
      <c r="M51" s="347" t="s">
        <v>528</v>
      </c>
    </row>
    <row r="52" spans="2:13" ht="27.75" customHeight="1" x14ac:dyDescent="0.2">
      <c r="B52" s="1173"/>
      <c r="C52" s="1174"/>
      <c r="D52" s="104"/>
      <c r="E52" s="1175" t="s">
        <v>45</v>
      </c>
      <c r="F52" s="1175"/>
      <c r="G52" s="1175"/>
      <c r="H52" s="1176"/>
      <c r="I52" s="345">
        <v>4736</v>
      </c>
      <c r="J52" s="346">
        <v>4677</v>
      </c>
      <c r="K52" s="346">
        <v>4668</v>
      </c>
      <c r="L52" s="346">
        <v>4539</v>
      </c>
      <c r="M52" s="347">
        <v>4481</v>
      </c>
    </row>
    <row r="53" spans="2:13" ht="27.75" customHeight="1" thickBot="1" x14ac:dyDescent="0.25">
      <c r="B53" s="1177" t="s">
        <v>46</v>
      </c>
      <c r="C53" s="1178"/>
      <c r="D53" s="108"/>
      <c r="E53" s="1179" t="s">
        <v>47</v>
      </c>
      <c r="F53" s="1179"/>
      <c r="G53" s="1179"/>
      <c r="H53" s="1180"/>
      <c r="I53" s="348">
        <v>-360</v>
      </c>
      <c r="J53" s="349">
        <v>-449</v>
      </c>
      <c r="K53" s="349">
        <v>-829</v>
      </c>
      <c r="L53" s="349">
        <v>-1470</v>
      </c>
      <c r="M53" s="350">
        <v>-1406</v>
      </c>
    </row>
    <row r="54" spans="2:13" ht="27.75" customHeight="1" x14ac:dyDescent="0.2">
      <c r="B54" s="109" t="s">
        <v>48</v>
      </c>
      <c r="C54" s="110"/>
      <c r="D54" s="110"/>
      <c r="E54" s="111"/>
      <c r="F54" s="111"/>
      <c r="G54" s="111"/>
      <c r="H54" s="111"/>
      <c r="I54" s="112"/>
      <c r="J54" s="112"/>
      <c r="K54" s="112"/>
      <c r="L54" s="112"/>
      <c r="M54" s="112"/>
    </row>
    <row r="55" spans="2:13" ht="13.2" x14ac:dyDescent="0.2"/>
  </sheetData>
  <sheetProtection algorithmName="SHA-512" hashValue="jTm7my7WvYC9H1qmZKSN08Einw0KNaQmy8B75igEq+RsF9JiN7mCjL6aSOzAUYnTfVewtyP88r3vjclP83WuWw==" saltValue="ZQ8TfDOYqcL3T8+pSHqZ4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E1" zoomScale="70" zoomScaleNormal="70" zoomScaleSheetLayoutView="100" workbookViewId="0">
      <selection activeCell="H63" sqref="H63"/>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s="1" customFormat="1" ht="16.5" customHeight="1" x14ac:dyDescent="0.2"/>
    <row r="2" s="1" customFormat="1" ht="16.5" customHeight="1" x14ac:dyDescent="0.2"/>
    <row r="3" s="1" customFormat="1" ht="16.5" customHeight="1" x14ac:dyDescent="0.2"/>
    <row r="4" s="1" customFormat="1" ht="16.5" customHeight="1" x14ac:dyDescent="0.2"/>
    <row r="5" s="1" customFormat="1" ht="16.5" customHeight="1" x14ac:dyDescent="0.2"/>
    <row r="6" s="1" customFormat="1" ht="16.5" customHeight="1" x14ac:dyDescent="0.2"/>
    <row r="7" s="1" customFormat="1" ht="16.5" customHeight="1" x14ac:dyDescent="0.2"/>
    <row r="8" s="1" customFormat="1" ht="16.5" customHeight="1" x14ac:dyDescent="0.2"/>
    <row r="9" s="1" customFormat="1" ht="16.5" customHeight="1" x14ac:dyDescent="0.2"/>
    <row r="10" s="1" customFormat="1" ht="16.5" customHeight="1" x14ac:dyDescent="0.2"/>
    <row r="11" s="1" customFormat="1" ht="16.5" customHeight="1" x14ac:dyDescent="0.2"/>
    <row r="12" s="1" customFormat="1" ht="16.5" customHeight="1" x14ac:dyDescent="0.2"/>
    <row r="13" s="1" customFormat="1" ht="16.5" customHeight="1" x14ac:dyDescent="0.2"/>
    <row r="14" s="1" customFormat="1" ht="16.5" customHeight="1" x14ac:dyDescent="0.2"/>
    <row r="15" s="1" customFormat="1" ht="16.5" customHeight="1" x14ac:dyDescent="0.2"/>
    <row r="16" s="1" customFormat="1" ht="16.5" customHeight="1" x14ac:dyDescent="0.2"/>
    <row r="17" s="1" customFormat="1" ht="16.5" customHeight="1" x14ac:dyDescent="0.2"/>
    <row r="18" s="1" customFormat="1" ht="16.5" customHeight="1" x14ac:dyDescent="0.2"/>
    <row r="19" s="1" customFormat="1" ht="16.5" customHeight="1" x14ac:dyDescent="0.2"/>
    <row r="20" s="1" customFormat="1" ht="16.5" customHeight="1" x14ac:dyDescent="0.2"/>
    <row r="21" s="1" customFormat="1" ht="16.5" customHeight="1" x14ac:dyDescent="0.2"/>
    <row r="22" s="1" customFormat="1" ht="16.5" customHeight="1" x14ac:dyDescent="0.2"/>
    <row r="23" s="1" customFormat="1" ht="16.5" customHeight="1" x14ac:dyDescent="0.2"/>
    <row r="24" s="1" customFormat="1" ht="16.5" customHeight="1" x14ac:dyDescent="0.2"/>
    <row r="25" s="1" customFormat="1" ht="16.5" customHeight="1" x14ac:dyDescent="0.2"/>
    <row r="26" s="1" customFormat="1" ht="16.5" customHeight="1" x14ac:dyDescent="0.2"/>
    <row r="27" s="1" customFormat="1" ht="16.5" customHeight="1" x14ac:dyDescent="0.2"/>
    <row r="28" s="1" customFormat="1" ht="16.5" customHeight="1" x14ac:dyDescent="0.2"/>
    <row r="29" s="1" customFormat="1" ht="16.5" customHeight="1" x14ac:dyDescent="0.2"/>
    <row r="30" s="1" customFormat="1" ht="16.5" customHeight="1" x14ac:dyDescent="0.2"/>
    <row r="31" s="1" customFormat="1" ht="16.5" customHeight="1" x14ac:dyDescent="0.2"/>
    <row r="32" s="1" customFormat="1" ht="16.5" customHeight="1" x14ac:dyDescent="0.2"/>
    <row r="33" s="1" customFormat="1" ht="16.5" customHeight="1" x14ac:dyDescent="0.2"/>
    <row r="34" s="1" customFormat="1" ht="16.5" customHeight="1" x14ac:dyDescent="0.2"/>
    <row r="35" s="1" customFormat="1" ht="16.5" customHeight="1" x14ac:dyDescent="0.2"/>
    <row r="36" s="1" customFormat="1" ht="16.5" customHeight="1" x14ac:dyDescent="0.2"/>
    <row r="37" s="1" customFormat="1" ht="16.5" customHeight="1" x14ac:dyDescent="0.2"/>
    <row r="38" s="1" customFormat="1" ht="16.5" customHeight="1" x14ac:dyDescent="0.2"/>
    <row r="39" s="1" customFormat="1" ht="16.5" customHeight="1" x14ac:dyDescent="0.2"/>
    <row r="40" s="1" customFormat="1" ht="16.5" customHeight="1" x14ac:dyDescent="0.2"/>
    <row r="41" s="1" customFormat="1" ht="16.5" customHeight="1" x14ac:dyDescent="0.2"/>
    <row r="42" s="1" customFormat="1" ht="16.5" customHeight="1" x14ac:dyDescent="0.2"/>
    <row r="43" s="1" customFormat="1" ht="16.5" customHeight="1" x14ac:dyDescent="0.2"/>
    <row r="44" s="1" customFormat="1" ht="16.5" customHeight="1" x14ac:dyDescent="0.2"/>
    <row r="45" s="1" customFormat="1" ht="16.5" customHeight="1" x14ac:dyDescent="0.2"/>
    <row r="46" s="1" customFormat="1" ht="16.5" customHeight="1" x14ac:dyDescent="0.2"/>
    <row r="47" s="1" customFormat="1" ht="16.5" customHeight="1" x14ac:dyDescent="0.2"/>
    <row r="48" s="1" customFormat="1"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49</v>
      </c>
    </row>
    <row r="54" spans="2:8" ht="29.25" customHeight="1" thickBot="1" x14ac:dyDescent="0.3">
      <c r="B54" s="114" t="s">
        <v>1</v>
      </c>
      <c r="C54" s="115"/>
      <c r="D54" s="115"/>
      <c r="E54" s="116" t="s">
        <v>2</v>
      </c>
      <c r="F54" s="117" t="s">
        <v>572</v>
      </c>
      <c r="G54" s="117" t="s">
        <v>573</v>
      </c>
      <c r="H54" s="118" t="s">
        <v>574</v>
      </c>
    </row>
    <row r="55" spans="2:8" ht="52.5" customHeight="1" x14ac:dyDescent="0.2">
      <c r="B55" s="119"/>
      <c r="C55" s="1196" t="s">
        <v>50</v>
      </c>
      <c r="D55" s="1196"/>
      <c r="E55" s="1197"/>
      <c r="F55" s="120">
        <v>1901</v>
      </c>
      <c r="G55" s="120">
        <v>2015</v>
      </c>
      <c r="H55" s="121">
        <v>1973</v>
      </c>
    </row>
    <row r="56" spans="2:8" ht="52.5" customHeight="1" x14ac:dyDescent="0.2">
      <c r="B56" s="122"/>
      <c r="C56" s="1198" t="s">
        <v>51</v>
      </c>
      <c r="D56" s="1198"/>
      <c r="E56" s="1199"/>
      <c r="F56" s="123">
        <v>619</v>
      </c>
      <c r="G56" s="123">
        <v>691</v>
      </c>
      <c r="H56" s="124">
        <v>691</v>
      </c>
    </row>
    <row r="57" spans="2:8" ht="53.25" customHeight="1" x14ac:dyDescent="0.2">
      <c r="B57" s="122"/>
      <c r="C57" s="1200" t="s">
        <v>52</v>
      </c>
      <c r="D57" s="1200"/>
      <c r="E57" s="1201"/>
      <c r="F57" s="125">
        <v>1355</v>
      </c>
      <c r="G57" s="125">
        <v>1726</v>
      </c>
      <c r="H57" s="126">
        <v>1699</v>
      </c>
    </row>
    <row r="58" spans="2:8" ht="45.75" customHeight="1" x14ac:dyDescent="0.2">
      <c r="B58" s="127"/>
      <c r="C58" s="1188" t="s">
        <v>605</v>
      </c>
      <c r="D58" s="1189"/>
      <c r="E58" s="1190"/>
      <c r="F58" s="128">
        <v>702</v>
      </c>
      <c r="G58" s="128">
        <v>773</v>
      </c>
      <c r="H58" s="129">
        <v>774</v>
      </c>
    </row>
    <row r="59" spans="2:8" ht="45.75" customHeight="1" x14ac:dyDescent="0.2">
      <c r="B59" s="127"/>
      <c r="C59" s="1188" t="s">
        <v>606</v>
      </c>
      <c r="D59" s="1189"/>
      <c r="E59" s="1190"/>
      <c r="F59" s="128">
        <v>298</v>
      </c>
      <c r="G59" s="128">
        <v>368</v>
      </c>
      <c r="H59" s="129">
        <v>391</v>
      </c>
    </row>
    <row r="60" spans="2:8" ht="45.75" customHeight="1" x14ac:dyDescent="0.2">
      <c r="B60" s="127"/>
      <c r="C60" s="1188" t="s">
        <v>607</v>
      </c>
      <c r="D60" s="1189"/>
      <c r="E60" s="1190"/>
      <c r="F60" s="128">
        <v>109</v>
      </c>
      <c r="G60" s="128">
        <v>329</v>
      </c>
      <c r="H60" s="129">
        <v>292</v>
      </c>
    </row>
    <row r="61" spans="2:8" ht="45.75" customHeight="1" x14ac:dyDescent="0.2">
      <c r="B61" s="127"/>
      <c r="C61" s="1188" t="s">
        <v>608</v>
      </c>
      <c r="D61" s="1189"/>
      <c r="E61" s="1190"/>
      <c r="F61" s="128">
        <v>127</v>
      </c>
      <c r="G61" s="128">
        <v>127</v>
      </c>
      <c r="H61" s="129">
        <v>127</v>
      </c>
    </row>
    <row r="62" spans="2:8" ht="45.75" customHeight="1" thickBot="1" x14ac:dyDescent="0.25">
      <c r="B62" s="130"/>
      <c r="C62" s="1191" t="s">
        <v>609</v>
      </c>
      <c r="D62" s="1192"/>
      <c r="E62" s="1193"/>
      <c r="F62" s="131">
        <v>76</v>
      </c>
      <c r="G62" s="131">
        <v>66</v>
      </c>
      <c r="H62" s="132">
        <v>50</v>
      </c>
    </row>
    <row r="63" spans="2:8" ht="52.5" customHeight="1" thickBot="1" x14ac:dyDescent="0.25">
      <c r="B63" s="133"/>
      <c r="C63" s="1194" t="s">
        <v>53</v>
      </c>
      <c r="D63" s="1194"/>
      <c r="E63" s="1195"/>
      <c r="F63" s="134">
        <v>3875</v>
      </c>
      <c r="G63" s="134">
        <v>4432</v>
      </c>
      <c r="H63" s="135">
        <v>4363</v>
      </c>
    </row>
    <row r="64" spans="2:8" ht="13.2" x14ac:dyDescent="0.2"/>
  </sheetData>
  <sheetProtection algorithmName="SHA-512" hashValue="/tEHtAEvmjrLoHlwvfxFr+4N1BHq7bjNe54kb7dVbc8pmcBPGcmkcjUVLJnZN4xf7yz0vIwvVb2s1aUqtkYGPA==" saltValue="RbxtyPelCfPkjAFbb/DNz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7BB2F1-C1C1-4078-AA6D-BF4CA3968D2D}">
  <sheetPr>
    <pageSetUpPr fitToPage="1"/>
  </sheetPr>
  <dimension ref="A1:DE85"/>
  <sheetViews>
    <sheetView showGridLines="0" zoomScaleNormal="100" zoomScaleSheetLayoutView="55" workbookViewId="0">
      <selection activeCell="BR18" sqref="BR18"/>
    </sheetView>
  </sheetViews>
  <sheetFormatPr defaultColWidth="0" defaultRowHeight="13.5" customHeight="1" zeroHeight="1" x14ac:dyDescent="0.2"/>
  <cols>
    <col min="1" max="1" width="6.33203125" style="255" customWidth="1"/>
    <col min="2" max="107" width="2.44140625" style="255" customWidth="1"/>
    <col min="108" max="108" width="6.109375" style="261" customWidth="1"/>
    <col min="109" max="109" width="5.88671875" style="259" customWidth="1"/>
    <col min="110" max="16384" width="8.6640625" style="255" hidden="1"/>
  </cols>
  <sheetData>
    <row r="1" spans="1:109" ht="42.75" customHeight="1" x14ac:dyDescent="0.2">
      <c r="A1" s="1202"/>
      <c r="B1" s="1203"/>
      <c r="DD1" s="255"/>
      <c r="DE1" s="255"/>
    </row>
    <row r="2" spans="1:109" ht="25.5" customHeight="1" x14ac:dyDescent="0.2">
      <c r="A2" s="1204"/>
      <c r="C2" s="1204"/>
      <c r="O2" s="1204"/>
      <c r="P2" s="1204"/>
      <c r="Q2" s="1204"/>
      <c r="R2" s="1204"/>
      <c r="S2" s="1204"/>
      <c r="T2" s="1204"/>
      <c r="U2" s="1204"/>
      <c r="V2" s="1204"/>
      <c r="W2" s="1204"/>
      <c r="X2" s="1204"/>
      <c r="Y2" s="1204"/>
      <c r="Z2" s="1204"/>
      <c r="AA2" s="1204"/>
      <c r="AB2" s="1204"/>
      <c r="AC2" s="1204"/>
      <c r="AD2" s="1204"/>
      <c r="AE2" s="1204"/>
      <c r="AF2" s="1204"/>
      <c r="AG2" s="1204"/>
      <c r="AH2" s="1204"/>
      <c r="AI2" s="1204"/>
      <c r="AU2" s="1204"/>
      <c r="BG2" s="1204"/>
      <c r="BS2" s="1204"/>
      <c r="CE2" s="1204"/>
      <c r="CQ2" s="1204"/>
      <c r="DD2" s="255"/>
      <c r="DE2" s="255"/>
    </row>
    <row r="3" spans="1:109" ht="25.5" customHeight="1" x14ac:dyDescent="0.2">
      <c r="A3" s="1204"/>
      <c r="C3" s="1204"/>
      <c r="O3" s="1204"/>
      <c r="P3" s="1204"/>
      <c r="Q3" s="1204"/>
      <c r="R3" s="1204"/>
      <c r="S3" s="1204"/>
      <c r="T3" s="1204"/>
      <c r="U3" s="1204"/>
      <c r="V3" s="1204"/>
      <c r="W3" s="1204"/>
      <c r="X3" s="1204"/>
      <c r="Y3" s="1204"/>
      <c r="Z3" s="1204"/>
      <c r="AA3" s="1204"/>
      <c r="AB3" s="1204"/>
      <c r="AC3" s="1204"/>
      <c r="AD3" s="1204"/>
      <c r="AE3" s="1204"/>
      <c r="AF3" s="1204"/>
      <c r="AG3" s="1204"/>
      <c r="AH3" s="1204"/>
      <c r="AI3" s="1204"/>
      <c r="AU3" s="1204"/>
      <c r="BG3" s="1204"/>
      <c r="BS3" s="1204"/>
      <c r="CE3" s="1204"/>
      <c r="CQ3" s="1204"/>
      <c r="DD3" s="255"/>
      <c r="DE3" s="255"/>
    </row>
    <row r="4" spans="1:109" s="253" customFormat="1" ht="13.2" x14ac:dyDescent="0.2">
      <c r="A4" s="1204"/>
      <c r="B4" s="1204"/>
      <c r="C4" s="1204"/>
      <c r="D4" s="1204"/>
      <c r="E4" s="1204"/>
      <c r="F4" s="1204"/>
      <c r="G4" s="1204"/>
      <c r="H4" s="1204"/>
      <c r="I4" s="1204"/>
      <c r="J4" s="1204"/>
      <c r="K4" s="1204"/>
      <c r="L4" s="1204"/>
      <c r="M4" s="1204"/>
      <c r="N4" s="1204"/>
      <c r="O4" s="1204"/>
      <c r="P4" s="1204"/>
      <c r="Q4" s="1204"/>
      <c r="R4" s="1204"/>
      <c r="S4" s="1204"/>
      <c r="T4" s="1204"/>
      <c r="U4" s="1204"/>
      <c r="V4" s="1204"/>
      <c r="W4" s="1204"/>
      <c r="X4" s="1204"/>
      <c r="Y4" s="1204"/>
      <c r="Z4" s="1204"/>
      <c r="AA4" s="1204"/>
      <c r="AB4" s="1204"/>
      <c r="AC4" s="1204"/>
      <c r="AD4" s="1204"/>
      <c r="AE4" s="1204"/>
      <c r="AF4" s="1204"/>
      <c r="AG4" s="1204"/>
      <c r="AH4" s="1204"/>
      <c r="AI4" s="1204"/>
      <c r="AJ4" s="1204"/>
      <c r="AK4" s="1204"/>
      <c r="AL4" s="1204"/>
      <c r="AM4" s="1204"/>
      <c r="AN4" s="1204"/>
      <c r="AO4" s="1204"/>
      <c r="AP4" s="1204"/>
      <c r="AQ4" s="1204"/>
      <c r="AR4" s="1204"/>
      <c r="AS4" s="1204"/>
      <c r="AT4" s="1204"/>
      <c r="AU4" s="1204"/>
      <c r="AV4" s="1204"/>
      <c r="AW4" s="1204"/>
      <c r="AX4" s="1204"/>
      <c r="AY4" s="1204"/>
      <c r="AZ4" s="1204"/>
      <c r="BA4" s="1204"/>
      <c r="BB4" s="1204"/>
      <c r="BC4" s="1204"/>
      <c r="BD4" s="1204"/>
      <c r="BE4" s="1204"/>
      <c r="BF4" s="1204"/>
      <c r="BG4" s="1204"/>
      <c r="BH4" s="1204"/>
      <c r="BI4" s="1204"/>
      <c r="BJ4" s="1204"/>
      <c r="BK4" s="1204"/>
      <c r="BL4" s="1204"/>
      <c r="BM4" s="1204"/>
      <c r="BN4" s="1204"/>
      <c r="BO4" s="1204"/>
      <c r="BP4" s="1204"/>
      <c r="BQ4" s="1204"/>
      <c r="BR4" s="1204"/>
      <c r="BS4" s="1204"/>
      <c r="BT4" s="1204"/>
      <c r="BU4" s="1204"/>
      <c r="BV4" s="1204"/>
      <c r="BW4" s="1204"/>
      <c r="BX4" s="1204"/>
      <c r="BY4" s="1204"/>
      <c r="BZ4" s="1204"/>
      <c r="CA4" s="1204"/>
      <c r="CB4" s="1204"/>
      <c r="CC4" s="1204"/>
      <c r="CD4" s="1204"/>
      <c r="CE4" s="1204"/>
      <c r="CF4" s="1204"/>
      <c r="CG4" s="1204"/>
      <c r="CH4" s="1204"/>
      <c r="CI4" s="1204"/>
      <c r="CJ4" s="1204"/>
      <c r="CK4" s="1204"/>
      <c r="CL4" s="1204"/>
      <c r="CM4" s="1204"/>
      <c r="CN4" s="1204"/>
      <c r="CO4" s="1204"/>
      <c r="CP4" s="1204"/>
      <c r="CQ4" s="1204"/>
      <c r="CR4" s="1204"/>
      <c r="CS4" s="1204"/>
      <c r="CT4" s="1204"/>
      <c r="CU4" s="1204"/>
      <c r="CV4" s="1204"/>
      <c r="CW4" s="1204"/>
      <c r="CX4" s="1204"/>
      <c r="CY4" s="1204"/>
      <c r="CZ4" s="1204"/>
      <c r="DA4" s="1204"/>
      <c r="DB4" s="1204"/>
      <c r="DC4" s="1204"/>
      <c r="DD4" s="1204"/>
      <c r="DE4" s="1204"/>
    </row>
    <row r="5" spans="1:109" s="253" customFormat="1" ht="13.2" x14ac:dyDescent="0.2">
      <c r="A5" s="1204"/>
      <c r="B5" s="1204"/>
      <c r="C5" s="1204"/>
      <c r="D5" s="1204"/>
      <c r="E5" s="1204"/>
      <c r="F5" s="1204"/>
      <c r="G5" s="1204"/>
      <c r="H5" s="1204"/>
      <c r="I5" s="1204"/>
      <c r="J5" s="1204"/>
      <c r="K5" s="1204"/>
      <c r="L5" s="1204"/>
      <c r="M5" s="1204"/>
      <c r="N5" s="1204"/>
      <c r="O5" s="1204"/>
      <c r="P5" s="1204"/>
      <c r="Q5" s="1204"/>
      <c r="R5" s="1204"/>
      <c r="S5" s="1204"/>
      <c r="T5" s="1204"/>
      <c r="U5" s="1204"/>
      <c r="V5" s="1204"/>
      <c r="W5" s="1204"/>
      <c r="X5" s="1204"/>
      <c r="Y5" s="1204"/>
      <c r="Z5" s="1204"/>
      <c r="AA5" s="1204"/>
      <c r="AB5" s="1204"/>
      <c r="AC5" s="1204"/>
      <c r="AD5" s="1204"/>
      <c r="AE5" s="1204"/>
      <c r="AF5" s="1204"/>
      <c r="AG5" s="1204"/>
      <c r="AH5" s="1204"/>
      <c r="AI5" s="1204"/>
      <c r="AJ5" s="1204"/>
      <c r="AK5" s="1204"/>
      <c r="AL5" s="1204"/>
      <c r="AM5" s="1204"/>
      <c r="AN5" s="1204"/>
      <c r="AO5" s="1204"/>
      <c r="AP5" s="1204"/>
      <c r="AQ5" s="1204"/>
      <c r="AR5" s="1204"/>
      <c r="AS5" s="1204"/>
      <c r="AT5" s="1204"/>
      <c r="AU5" s="1204"/>
      <c r="AV5" s="1204"/>
      <c r="AW5" s="1204"/>
      <c r="AX5" s="1204"/>
      <c r="AY5" s="1204"/>
      <c r="AZ5" s="1204"/>
      <c r="BA5" s="1204"/>
      <c r="BB5" s="1204"/>
      <c r="BC5" s="1204"/>
      <c r="BD5" s="1204"/>
      <c r="BE5" s="1204"/>
      <c r="BF5" s="1204"/>
      <c r="BG5" s="1204"/>
      <c r="BH5" s="1204"/>
      <c r="BI5" s="1204"/>
      <c r="BJ5" s="1204"/>
      <c r="BK5" s="1204"/>
      <c r="BL5" s="1204"/>
      <c r="BM5" s="1204"/>
      <c r="BN5" s="1204"/>
      <c r="BO5" s="1204"/>
      <c r="BP5" s="1204"/>
      <c r="BQ5" s="1204"/>
      <c r="BR5" s="1204"/>
      <c r="BS5" s="1204"/>
      <c r="BT5" s="1204"/>
      <c r="BU5" s="1204"/>
      <c r="BV5" s="1204"/>
      <c r="BW5" s="1204"/>
      <c r="BX5" s="1204"/>
      <c r="BY5" s="1204"/>
      <c r="BZ5" s="1204"/>
      <c r="CA5" s="1204"/>
      <c r="CB5" s="1204"/>
      <c r="CC5" s="1204"/>
      <c r="CD5" s="1204"/>
      <c r="CE5" s="1204"/>
      <c r="CF5" s="1204"/>
      <c r="CG5" s="1204"/>
      <c r="CH5" s="1204"/>
      <c r="CI5" s="1204"/>
      <c r="CJ5" s="1204"/>
      <c r="CK5" s="1204"/>
      <c r="CL5" s="1204"/>
      <c r="CM5" s="1204"/>
      <c r="CN5" s="1204"/>
      <c r="CO5" s="1204"/>
      <c r="CP5" s="1204"/>
      <c r="CQ5" s="1204"/>
      <c r="CR5" s="1204"/>
      <c r="CS5" s="1204"/>
      <c r="CT5" s="1204"/>
      <c r="CU5" s="1204"/>
      <c r="CV5" s="1204"/>
      <c r="CW5" s="1204"/>
      <c r="CX5" s="1204"/>
      <c r="CY5" s="1204"/>
      <c r="CZ5" s="1204"/>
      <c r="DA5" s="1204"/>
      <c r="DB5" s="1204"/>
      <c r="DC5" s="1204"/>
      <c r="DD5" s="1204"/>
      <c r="DE5" s="1204"/>
    </row>
    <row r="6" spans="1:109" s="253" customFormat="1" ht="13.2" x14ac:dyDescent="0.2">
      <c r="A6" s="1204"/>
      <c r="B6" s="1204"/>
      <c r="C6" s="1204"/>
      <c r="D6" s="1204"/>
      <c r="E6" s="1204"/>
      <c r="F6" s="1204"/>
      <c r="G6" s="1204"/>
      <c r="H6" s="1204"/>
      <c r="I6" s="1204"/>
      <c r="J6" s="1204"/>
      <c r="K6" s="1204"/>
      <c r="L6" s="1204"/>
      <c r="M6" s="1204"/>
      <c r="N6" s="1204"/>
      <c r="O6" s="1204"/>
      <c r="P6" s="1204"/>
      <c r="Q6" s="1204"/>
      <c r="R6" s="1204"/>
      <c r="S6" s="1204"/>
      <c r="T6" s="1204"/>
      <c r="U6" s="1204"/>
      <c r="V6" s="1204"/>
      <c r="W6" s="1204"/>
      <c r="X6" s="1204"/>
      <c r="Y6" s="1204"/>
      <c r="Z6" s="1204"/>
      <c r="AA6" s="1204"/>
      <c r="AB6" s="1204"/>
      <c r="AC6" s="1204"/>
      <c r="AD6" s="1204"/>
      <c r="AE6" s="1204"/>
      <c r="AF6" s="1204"/>
      <c r="AG6" s="1204"/>
      <c r="AH6" s="1204"/>
      <c r="AI6" s="1204"/>
      <c r="AJ6" s="1204"/>
      <c r="AK6" s="1204"/>
      <c r="AL6" s="1204"/>
      <c r="AM6" s="1204"/>
      <c r="AN6" s="1204"/>
      <c r="AO6" s="1204"/>
      <c r="AP6" s="1204"/>
      <c r="AQ6" s="1204"/>
      <c r="AR6" s="1204"/>
      <c r="AS6" s="1204"/>
      <c r="AT6" s="1204"/>
      <c r="AU6" s="1204"/>
      <c r="AV6" s="1204"/>
      <c r="AW6" s="1204"/>
      <c r="AX6" s="1204"/>
      <c r="AY6" s="1204"/>
      <c r="AZ6" s="1204"/>
      <c r="BA6" s="1204"/>
      <c r="BB6" s="1204"/>
      <c r="BC6" s="1204"/>
      <c r="BD6" s="1204"/>
      <c r="BE6" s="1204"/>
      <c r="BF6" s="1204"/>
      <c r="BG6" s="1204"/>
      <c r="BH6" s="1204"/>
      <c r="BI6" s="1204"/>
      <c r="BJ6" s="1204"/>
      <c r="BK6" s="1204"/>
      <c r="BL6" s="1204"/>
      <c r="BM6" s="1204"/>
      <c r="BN6" s="1204"/>
      <c r="BO6" s="1204"/>
      <c r="BP6" s="1204"/>
      <c r="BQ6" s="1204"/>
      <c r="BR6" s="1204"/>
      <c r="BS6" s="1204"/>
      <c r="BT6" s="1204"/>
      <c r="BU6" s="1204"/>
      <c r="BV6" s="1204"/>
      <c r="BW6" s="1204"/>
      <c r="BX6" s="1204"/>
      <c r="BY6" s="1204"/>
      <c r="BZ6" s="1204"/>
      <c r="CA6" s="1204"/>
      <c r="CB6" s="1204"/>
      <c r="CC6" s="1204"/>
      <c r="CD6" s="1204"/>
      <c r="CE6" s="1204"/>
      <c r="CF6" s="1204"/>
      <c r="CG6" s="1204"/>
      <c r="CH6" s="1204"/>
      <c r="CI6" s="1204"/>
      <c r="CJ6" s="1204"/>
      <c r="CK6" s="1204"/>
      <c r="CL6" s="1204"/>
      <c r="CM6" s="1204"/>
      <c r="CN6" s="1204"/>
      <c r="CO6" s="1204"/>
      <c r="CP6" s="1204"/>
      <c r="CQ6" s="1204"/>
      <c r="CR6" s="1204"/>
      <c r="CS6" s="1204"/>
      <c r="CT6" s="1204"/>
      <c r="CU6" s="1204"/>
      <c r="CV6" s="1204"/>
      <c r="CW6" s="1204"/>
      <c r="CX6" s="1204"/>
      <c r="CY6" s="1204"/>
      <c r="CZ6" s="1204"/>
      <c r="DA6" s="1204"/>
      <c r="DB6" s="1204"/>
      <c r="DC6" s="1204"/>
      <c r="DD6" s="1204"/>
      <c r="DE6" s="1204"/>
    </row>
    <row r="7" spans="1:109" s="253" customFormat="1" ht="13.2" x14ac:dyDescent="0.2">
      <c r="A7" s="1204"/>
      <c r="B7" s="1204"/>
      <c r="C7" s="1204"/>
      <c r="D7" s="1204"/>
      <c r="E7" s="1204"/>
      <c r="F7" s="1204"/>
      <c r="G7" s="1204"/>
      <c r="H7" s="1204"/>
      <c r="I7" s="1204"/>
      <c r="J7" s="1204"/>
      <c r="K7" s="1204"/>
      <c r="L7" s="1204"/>
      <c r="M7" s="1204"/>
      <c r="N7" s="1204"/>
      <c r="O7" s="1204"/>
      <c r="P7" s="1204"/>
      <c r="Q7" s="1204"/>
      <c r="R7" s="1204"/>
      <c r="S7" s="1204"/>
      <c r="T7" s="1204"/>
      <c r="U7" s="1204"/>
      <c r="V7" s="1204"/>
      <c r="W7" s="1204"/>
      <c r="X7" s="1204"/>
      <c r="Y7" s="1204"/>
      <c r="Z7" s="1204"/>
      <c r="AA7" s="1204"/>
      <c r="AB7" s="1204"/>
      <c r="AC7" s="1204"/>
      <c r="AD7" s="1204"/>
      <c r="AE7" s="1204"/>
      <c r="AF7" s="1204"/>
      <c r="AG7" s="1204"/>
      <c r="AH7" s="1204"/>
      <c r="AI7" s="1204"/>
      <c r="AJ7" s="1204"/>
      <c r="AK7" s="1204"/>
      <c r="AL7" s="1204"/>
      <c r="AM7" s="1204"/>
      <c r="AN7" s="1204"/>
      <c r="AO7" s="1204"/>
      <c r="AP7" s="1204"/>
      <c r="AQ7" s="1204"/>
      <c r="AR7" s="1204"/>
      <c r="AS7" s="1204"/>
      <c r="AT7" s="1204"/>
      <c r="AU7" s="1204"/>
      <c r="AV7" s="1204"/>
      <c r="AW7" s="1204"/>
      <c r="AX7" s="1204"/>
      <c r="AY7" s="1204"/>
      <c r="AZ7" s="1204"/>
      <c r="BA7" s="1204"/>
      <c r="BB7" s="1204"/>
      <c r="BC7" s="1204"/>
      <c r="BD7" s="1204"/>
      <c r="BE7" s="1204"/>
      <c r="BF7" s="1204"/>
      <c r="BG7" s="1204"/>
      <c r="BH7" s="1204"/>
      <c r="BI7" s="1204"/>
      <c r="BJ7" s="1204"/>
      <c r="BK7" s="1204"/>
      <c r="BL7" s="1204"/>
      <c r="BM7" s="1204"/>
      <c r="BN7" s="1204"/>
      <c r="BO7" s="1204"/>
      <c r="BP7" s="1204"/>
      <c r="BQ7" s="1204"/>
      <c r="BR7" s="1204"/>
      <c r="BS7" s="1204"/>
      <c r="BT7" s="1204"/>
      <c r="BU7" s="1204"/>
      <c r="BV7" s="1204"/>
      <c r="BW7" s="1204"/>
      <c r="BX7" s="1204"/>
      <c r="BY7" s="1204"/>
      <c r="BZ7" s="1204"/>
      <c r="CA7" s="1204"/>
      <c r="CB7" s="1204"/>
      <c r="CC7" s="1204"/>
      <c r="CD7" s="1204"/>
      <c r="CE7" s="1204"/>
      <c r="CF7" s="1204"/>
      <c r="CG7" s="1204"/>
      <c r="CH7" s="1204"/>
      <c r="CI7" s="1204"/>
      <c r="CJ7" s="1204"/>
      <c r="CK7" s="1204"/>
      <c r="CL7" s="1204"/>
      <c r="CM7" s="1204"/>
      <c r="CN7" s="1204"/>
      <c r="CO7" s="1204"/>
      <c r="CP7" s="1204"/>
      <c r="CQ7" s="1204"/>
      <c r="CR7" s="1204"/>
      <c r="CS7" s="1204"/>
      <c r="CT7" s="1204"/>
      <c r="CU7" s="1204"/>
      <c r="CV7" s="1204"/>
      <c r="CW7" s="1204"/>
      <c r="CX7" s="1204"/>
      <c r="CY7" s="1204"/>
      <c r="CZ7" s="1204"/>
      <c r="DA7" s="1204"/>
      <c r="DB7" s="1204"/>
      <c r="DC7" s="1204"/>
      <c r="DD7" s="1204"/>
      <c r="DE7" s="1204"/>
    </row>
    <row r="8" spans="1:109" s="253" customFormat="1" ht="13.2" x14ac:dyDescent="0.2">
      <c r="A8" s="1204"/>
      <c r="B8" s="1204"/>
      <c r="C8" s="1204"/>
      <c r="D8" s="1204"/>
      <c r="E8" s="1204"/>
      <c r="F8" s="1204"/>
      <c r="G8" s="1204"/>
      <c r="H8" s="1204"/>
      <c r="I8" s="1204"/>
      <c r="J8" s="1204"/>
      <c r="K8" s="1204"/>
      <c r="L8" s="1204"/>
      <c r="M8" s="1204"/>
      <c r="N8" s="1204"/>
      <c r="O8" s="1204"/>
      <c r="P8" s="1204"/>
      <c r="Q8" s="1204"/>
      <c r="R8" s="1204"/>
      <c r="S8" s="1204"/>
      <c r="T8" s="1204"/>
      <c r="U8" s="1204"/>
      <c r="V8" s="1204"/>
      <c r="W8" s="1204"/>
      <c r="X8" s="1204"/>
      <c r="Y8" s="1204"/>
      <c r="Z8" s="1204"/>
      <c r="AA8" s="1204"/>
      <c r="AB8" s="1204"/>
      <c r="AC8" s="1204"/>
      <c r="AD8" s="1204"/>
      <c r="AE8" s="1204"/>
      <c r="AF8" s="1204"/>
      <c r="AG8" s="1204"/>
      <c r="AH8" s="1204"/>
      <c r="AI8" s="1204"/>
      <c r="AJ8" s="1204"/>
      <c r="AK8" s="1204"/>
      <c r="AL8" s="1204"/>
      <c r="AM8" s="1204"/>
      <c r="AN8" s="1204"/>
      <c r="AO8" s="1204"/>
      <c r="AP8" s="1204"/>
      <c r="AQ8" s="1204"/>
      <c r="AR8" s="1204"/>
      <c r="AS8" s="1204"/>
      <c r="AT8" s="1204"/>
      <c r="AU8" s="1204"/>
      <c r="AV8" s="1204"/>
      <c r="AW8" s="1204"/>
      <c r="AX8" s="1204"/>
      <c r="AY8" s="1204"/>
      <c r="AZ8" s="1204"/>
      <c r="BA8" s="1204"/>
      <c r="BB8" s="1204"/>
      <c r="BC8" s="1204"/>
      <c r="BD8" s="1204"/>
      <c r="BE8" s="1204"/>
      <c r="BF8" s="1204"/>
      <c r="BG8" s="1204"/>
      <c r="BH8" s="1204"/>
      <c r="BI8" s="1204"/>
      <c r="BJ8" s="1204"/>
      <c r="BK8" s="1204"/>
      <c r="BL8" s="1204"/>
      <c r="BM8" s="1204"/>
      <c r="BN8" s="1204"/>
      <c r="BO8" s="1204"/>
      <c r="BP8" s="1204"/>
      <c r="BQ8" s="1204"/>
      <c r="BR8" s="1204"/>
      <c r="BS8" s="1204"/>
      <c r="BT8" s="1204"/>
      <c r="BU8" s="1204"/>
      <c r="BV8" s="1204"/>
      <c r="BW8" s="1204"/>
      <c r="BX8" s="1204"/>
      <c r="BY8" s="1204"/>
      <c r="BZ8" s="1204"/>
      <c r="CA8" s="1204"/>
      <c r="CB8" s="1204"/>
      <c r="CC8" s="1204"/>
      <c r="CD8" s="1204"/>
      <c r="CE8" s="1204"/>
      <c r="CF8" s="1204"/>
      <c r="CG8" s="1204"/>
      <c r="CH8" s="1204"/>
      <c r="CI8" s="1204"/>
      <c r="CJ8" s="1204"/>
      <c r="CK8" s="1204"/>
      <c r="CL8" s="1204"/>
      <c r="CM8" s="1204"/>
      <c r="CN8" s="1204"/>
      <c r="CO8" s="1204"/>
      <c r="CP8" s="1204"/>
      <c r="CQ8" s="1204"/>
      <c r="CR8" s="1204"/>
      <c r="CS8" s="1204"/>
      <c r="CT8" s="1204"/>
      <c r="CU8" s="1204"/>
      <c r="CV8" s="1204"/>
      <c r="CW8" s="1204"/>
      <c r="CX8" s="1204"/>
      <c r="CY8" s="1204"/>
      <c r="CZ8" s="1204"/>
      <c r="DA8" s="1204"/>
      <c r="DB8" s="1204"/>
      <c r="DC8" s="1204"/>
      <c r="DD8" s="1204"/>
      <c r="DE8" s="1204"/>
    </row>
    <row r="9" spans="1:109" s="253" customFormat="1" ht="13.2" x14ac:dyDescent="0.2">
      <c r="A9" s="1204"/>
      <c r="B9" s="1204"/>
      <c r="C9" s="1204"/>
      <c r="D9" s="1204"/>
      <c r="E9" s="1204"/>
      <c r="F9" s="1204"/>
      <c r="G9" s="1204"/>
      <c r="H9" s="1204"/>
      <c r="I9" s="1204"/>
      <c r="J9" s="1204"/>
      <c r="K9" s="1204"/>
      <c r="L9" s="1204"/>
      <c r="M9" s="1204"/>
      <c r="N9" s="1204"/>
      <c r="O9" s="1204"/>
      <c r="P9" s="1204"/>
      <c r="Q9" s="1204"/>
      <c r="R9" s="1204"/>
      <c r="S9" s="1204"/>
      <c r="T9" s="1204"/>
      <c r="U9" s="1204"/>
      <c r="V9" s="1204"/>
      <c r="W9" s="1204"/>
      <c r="X9" s="1204"/>
      <c r="Y9" s="1204"/>
      <c r="Z9" s="1204"/>
      <c r="AA9" s="1204"/>
      <c r="AB9" s="1204"/>
      <c r="AC9" s="1204"/>
      <c r="AD9" s="1204"/>
      <c r="AE9" s="1204"/>
      <c r="AF9" s="1204"/>
      <c r="AG9" s="1204"/>
      <c r="AH9" s="1204"/>
      <c r="AI9" s="1204"/>
      <c r="AJ9" s="1204"/>
      <c r="AK9" s="1204"/>
      <c r="AL9" s="1204"/>
      <c r="AM9" s="1204"/>
      <c r="AN9" s="1204"/>
      <c r="AO9" s="1204"/>
      <c r="AP9" s="1204"/>
      <c r="AQ9" s="1204"/>
      <c r="AR9" s="1204"/>
      <c r="AS9" s="1204"/>
      <c r="AT9" s="1204"/>
      <c r="AU9" s="1204"/>
      <c r="AV9" s="1204"/>
      <c r="AW9" s="1204"/>
      <c r="AX9" s="1204"/>
      <c r="AY9" s="1204"/>
      <c r="AZ9" s="1204"/>
      <c r="BA9" s="1204"/>
      <c r="BB9" s="1204"/>
      <c r="BC9" s="1204"/>
      <c r="BD9" s="1204"/>
      <c r="BE9" s="1204"/>
      <c r="BF9" s="1204"/>
      <c r="BG9" s="1204"/>
      <c r="BH9" s="1204"/>
      <c r="BI9" s="1204"/>
      <c r="BJ9" s="1204"/>
      <c r="BK9" s="1204"/>
      <c r="BL9" s="1204"/>
      <c r="BM9" s="1204"/>
      <c r="BN9" s="1204"/>
      <c r="BO9" s="1204"/>
      <c r="BP9" s="1204"/>
      <c r="BQ9" s="1204"/>
      <c r="BR9" s="1204"/>
      <c r="BS9" s="1204"/>
      <c r="BT9" s="1204"/>
      <c r="BU9" s="1204"/>
      <c r="BV9" s="1204"/>
      <c r="BW9" s="1204"/>
      <c r="BX9" s="1204"/>
      <c r="BY9" s="1204"/>
      <c r="BZ9" s="1204"/>
      <c r="CA9" s="1204"/>
      <c r="CB9" s="1204"/>
      <c r="CC9" s="1204"/>
      <c r="CD9" s="1204"/>
      <c r="CE9" s="1204"/>
      <c r="CF9" s="1204"/>
      <c r="CG9" s="1204"/>
      <c r="CH9" s="1204"/>
      <c r="CI9" s="1204"/>
      <c r="CJ9" s="1204"/>
      <c r="CK9" s="1204"/>
      <c r="CL9" s="1204"/>
      <c r="CM9" s="1204"/>
      <c r="CN9" s="1204"/>
      <c r="CO9" s="1204"/>
      <c r="CP9" s="1204"/>
      <c r="CQ9" s="1204"/>
      <c r="CR9" s="1204"/>
      <c r="CS9" s="1204"/>
      <c r="CT9" s="1204"/>
      <c r="CU9" s="1204"/>
      <c r="CV9" s="1204"/>
      <c r="CW9" s="1204"/>
      <c r="CX9" s="1204"/>
      <c r="CY9" s="1204"/>
      <c r="CZ9" s="1204"/>
      <c r="DA9" s="1204"/>
      <c r="DB9" s="1204"/>
      <c r="DC9" s="1204"/>
      <c r="DD9" s="1204"/>
      <c r="DE9" s="1204"/>
    </row>
    <row r="10" spans="1:109" s="253" customFormat="1" ht="13.2" x14ac:dyDescent="0.2">
      <c r="A10" s="1204"/>
      <c r="B10" s="1204"/>
      <c r="C10" s="1204"/>
      <c r="D10" s="1204"/>
      <c r="E10" s="1204"/>
      <c r="F10" s="1204"/>
      <c r="G10" s="1204"/>
      <c r="H10" s="1204"/>
      <c r="I10" s="1204"/>
      <c r="J10" s="1204"/>
      <c r="K10" s="1204"/>
      <c r="L10" s="1204"/>
      <c r="M10" s="1204"/>
      <c r="N10" s="1204"/>
      <c r="O10" s="1204"/>
      <c r="P10" s="1204"/>
      <c r="Q10" s="1204"/>
      <c r="R10" s="1204"/>
      <c r="S10" s="1204"/>
      <c r="T10" s="1204"/>
      <c r="U10" s="1204"/>
      <c r="V10" s="1204"/>
      <c r="W10" s="1204"/>
      <c r="X10" s="1204"/>
      <c r="Y10" s="1204"/>
      <c r="Z10" s="1204"/>
      <c r="AA10" s="1204"/>
      <c r="AB10" s="1204"/>
      <c r="AC10" s="1204"/>
      <c r="AD10" s="1204"/>
      <c r="AE10" s="1204"/>
      <c r="AF10" s="1204"/>
      <c r="AG10" s="1204"/>
      <c r="AH10" s="1204"/>
      <c r="AI10" s="1204"/>
      <c r="AJ10" s="1204"/>
      <c r="AK10" s="1204"/>
      <c r="AL10" s="1204"/>
      <c r="AM10" s="1204"/>
      <c r="AN10" s="1204"/>
      <c r="AO10" s="1204"/>
      <c r="AP10" s="1204"/>
      <c r="AQ10" s="1204"/>
      <c r="AR10" s="1204"/>
      <c r="AS10" s="1204"/>
      <c r="AT10" s="1204"/>
      <c r="AU10" s="1204"/>
      <c r="AV10" s="1204"/>
      <c r="AW10" s="1204"/>
      <c r="AX10" s="1204"/>
      <c r="AY10" s="1204"/>
      <c r="AZ10" s="1204"/>
      <c r="BA10" s="1204"/>
      <c r="BB10" s="1204"/>
      <c r="BC10" s="1204"/>
      <c r="BD10" s="1204"/>
      <c r="BE10" s="1204"/>
      <c r="BF10" s="1204"/>
      <c r="BG10" s="1204"/>
      <c r="BH10" s="1204"/>
      <c r="BI10" s="1204"/>
      <c r="BJ10" s="1204"/>
      <c r="BK10" s="1204"/>
      <c r="BL10" s="1204"/>
      <c r="BM10" s="1204"/>
      <c r="BN10" s="1204"/>
      <c r="BO10" s="1204"/>
      <c r="BP10" s="1204"/>
      <c r="BQ10" s="1204"/>
      <c r="BR10" s="1204"/>
      <c r="BS10" s="1204"/>
      <c r="BT10" s="1204"/>
      <c r="BU10" s="1204"/>
      <c r="BV10" s="1204"/>
      <c r="BW10" s="1204"/>
      <c r="BX10" s="1204"/>
      <c r="BY10" s="1204"/>
      <c r="BZ10" s="1204"/>
      <c r="CA10" s="1204"/>
      <c r="CB10" s="1204"/>
      <c r="CC10" s="1204"/>
      <c r="CD10" s="1204"/>
      <c r="CE10" s="1204"/>
      <c r="CF10" s="1204"/>
      <c r="CG10" s="1204"/>
      <c r="CH10" s="1204"/>
      <c r="CI10" s="1204"/>
      <c r="CJ10" s="1204"/>
      <c r="CK10" s="1204"/>
      <c r="CL10" s="1204"/>
      <c r="CM10" s="1204"/>
      <c r="CN10" s="1204"/>
      <c r="CO10" s="1204"/>
      <c r="CP10" s="1204"/>
      <c r="CQ10" s="1204"/>
      <c r="CR10" s="1204"/>
      <c r="CS10" s="1204"/>
      <c r="CT10" s="1204"/>
      <c r="CU10" s="1204"/>
      <c r="CV10" s="1204"/>
      <c r="CW10" s="1204"/>
      <c r="CX10" s="1204"/>
      <c r="CY10" s="1204"/>
      <c r="CZ10" s="1204"/>
      <c r="DA10" s="1204"/>
      <c r="DB10" s="1204"/>
      <c r="DC10" s="1204"/>
      <c r="DD10" s="1204"/>
      <c r="DE10" s="1204"/>
    </row>
    <row r="11" spans="1:109" s="253" customFormat="1" ht="13.2" x14ac:dyDescent="0.2">
      <c r="A11" s="1204"/>
      <c r="B11" s="1204"/>
      <c r="C11" s="1204"/>
      <c r="D11" s="1204"/>
      <c r="E11" s="1204"/>
      <c r="F11" s="1204"/>
      <c r="G11" s="1204"/>
      <c r="H11" s="1204"/>
      <c r="I11" s="1204"/>
      <c r="J11" s="1204"/>
      <c r="K11" s="1204"/>
      <c r="L11" s="1204"/>
      <c r="M11" s="1204"/>
      <c r="N11" s="1204"/>
      <c r="O11" s="1204"/>
      <c r="P11" s="1204"/>
      <c r="Q11" s="1204"/>
      <c r="R11" s="1204"/>
      <c r="S11" s="1204"/>
      <c r="T11" s="1204"/>
      <c r="U11" s="1204"/>
      <c r="V11" s="1204"/>
      <c r="W11" s="1204"/>
      <c r="X11" s="1204"/>
      <c r="Y11" s="1204"/>
      <c r="Z11" s="1204"/>
      <c r="AA11" s="1204"/>
      <c r="AB11" s="1204"/>
      <c r="AC11" s="1204"/>
      <c r="AD11" s="1204"/>
      <c r="AE11" s="1204"/>
      <c r="AF11" s="1204"/>
      <c r="AG11" s="1204"/>
      <c r="AH11" s="1204"/>
      <c r="AI11" s="1204"/>
      <c r="AJ11" s="1204"/>
      <c r="AK11" s="1204"/>
      <c r="AL11" s="1204"/>
      <c r="AM11" s="1204"/>
      <c r="AN11" s="1204"/>
      <c r="AO11" s="1204"/>
      <c r="AP11" s="1204"/>
      <c r="AQ11" s="1204"/>
      <c r="AR11" s="1204"/>
      <c r="AS11" s="1204"/>
      <c r="AT11" s="1204"/>
      <c r="AU11" s="1204"/>
      <c r="AV11" s="1204"/>
      <c r="AW11" s="1204"/>
      <c r="AX11" s="1204"/>
      <c r="AY11" s="1204"/>
      <c r="AZ11" s="1204"/>
      <c r="BA11" s="1204"/>
      <c r="BB11" s="1204"/>
      <c r="BC11" s="1204"/>
      <c r="BD11" s="1204"/>
      <c r="BE11" s="1204"/>
      <c r="BF11" s="1204"/>
      <c r="BG11" s="1204"/>
      <c r="BH11" s="1204"/>
      <c r="BI11" s="1204"/>
      <c r="BJ11" s="1204"/>
      <c r="BK11" s="1204"/>
      <c r="BL11" s="1204"/>
      <c r="BM11" s="1204"/>
      <c r="BN11" s="1204"/>
      <c r="BO11" s="1204"/>
      <c r="BP11" s="1204"/>
      <c r="BQ11" s="1204"/>
      <c r="BR11" s="1204"/>
      <c r="BS11" s="1204"/>
      <c r="BT11" s="1204"/>
      <c r="BU11" s="1204"/>
      <c r="BV11" s="1204"/>
      <c r="BW11" s="1204"/>
      <c r="BX11" s="1204"/>
      <c r="BY11" s="1204"/>
      <c r="BZ11" s="1204"/>
      <c r="CA11" s="1204"/>
      <c r="CB11" s="1204"/>
      <c r="CC11" s="1204"/>
      <c r="CD11" s="1204"/>
      <c r="CE11" s="1204"/>
      <c r="CF11" s="1204"/>
      <c r="CG11" s="1204"/>
      <c r="CH11" s="1204"/>
      <c r="CI11" s="1204"/>
      <c r="CJ11" s="1204"/>
      <c r="CK11" s="1204"/>
      <c r="CL11" s="1204"/>
      <c r="CM11" s="1204"/>
      <c r="CN11" s="1204"/>
      <c r="CO11" s="1204"/>
      <c r="CP11" s="1204"/>
      <c r="CQ11" s="1204"/>
      <c r="CR11" s="1204"/>
      <c r="CS11" s="1204"/>
      <c r="CT11" s="1204"/>
      <c r="CU11" s="1204"/>
      <c r="CV11" s="1204"/>
      <c r="CW11" s="1204"/>
      <c r="CX11" s="1204"/>
      <c r="CY11" s="1204"/>
      <c r="CZ11" s="1204"/>
      <c r="DA11" s="1204"/>
      <c r="DB11" s="1204"/>
      <c r="DC11" s="1204"/>
      <c r="DD11" s="1204"/>
      <c r="DE11" s="1204"/>
    </row>
    <row r="12" spans="1:109" s="253" customFormat="1" ht="13.2" x14ac:dyDescent="0.2">
      <c r="A12" s="1204"/>
      <c r="B12" s="1204"/>
      <c r="C12" s="1204"/>
      <c r="D12" s="1204"/>
      <c r="E12" s="1204"/>
      <c r="F12" s="1204"/>
      <c r="G12" s="1204"/>
      <c r="H12" s="1204"/>
      <c r="I12" s="1204"/>
      <c r="J12" s="1204"/>
      <c r="K12" s="1204"/>
      <c r="L12" s="1204"/>
      <c r="M12" s="1204"/>
      <c r="N12" s="1204"/>
      <c r="O12" s="1204"/>
      <c r="P12" s="1204"/>
      <c r="Q12" s="1204"/>
      <c r="R12" s="1204"/>
      <c r="S12" s="1204"/>
      <c r="T12" s="1204"/>
      <c r="U12" s="1204"/>
      <c r="V12" s="1204"/>
      <c r="W12" s="1204"/>
      <c r="X12" s="1204"/>
      <c r="Y12" s="1204"/>
      <c r="Z12" s="1204"/>
      <c r="AA12" s="1204"/>
      <c r="AB12" s="1204"/>
      <c r="AC12" s="1204"/>
      <c r="AD12" s="1204"/>
      <c r="AE12" s="1204"/>
      <c r="AF12" s="1204"/>
      <c r="AG12" s="1204"/>
      <c r="AH12" s="1204"/>
      <c r="AI12" s="1204"/>
      <c r="AJ12" s="1204"/>
      <c r="AK12" s="1204"/>
      <c r="AL12" s="1204"/>
      <c r="AM12" s="1204"/>
      <c r="AN12" s="1204"/>
      <c r="AO12" s="1204"/>
      <c r="AP12" s="1204"/>
      <c r="AQ12" s="1204"/>
      <c r="AR12" s="1204"/>
      <c r="AS12" s="1204"/>
      <c r="AT12" s="1204"/>
      <c r="AU12" s="1204"/>
      <c r="AV12" s="1204"/>
      <c r="AW12" s="1204"/>
      <c r="AX12" s="1204"/>
      <c r="AY12" s="1204"/>
      <c r="AZ12" s="1204"/>
      <c r="BA12" s="1204"/>
      <c r="BB12" s="1204"/>
      <c r="BC12" s="1204"/>
      <c r="BD12" s="1204"/>
      <c r="BE12" s="1204"/>
      <c r="BF12" s="1204"/>
      <c r="BG12" s="1204"/>
      <c r="BH12" s="1204"/>
      <c r="BI12" s="1204"/>
      <c r="BJ12" s="1204"/>
      <c r="BK12" s="1204"/>
      <c r="BL12" s="1204"/>
      <c r="BM12" s="1204"/>
      <c r="BN12" s="1204"/>
      <c r="BO12" s="1204"/>
      <c r="BP12" s="1204"/>
      <c r="BQ12" s="1204"/>
      <c r="BR12" s="1204"/>
      <c r="BS12" s="1204"/>
      <c r="BT12" s="1204"/>
      <c r="BU12" s="1204"/>
      <c r="BV12" s="1204"/>
      <c r="BW12" s="1204"/>
      <c r="BX12" s="1204"/>
      <c r="BY12" s="1204"/>
      <c r="BZ12" s="1204"/>
      <c r="CA12" s="1204"/>
      <c r="CB12" s="1204"/>
      <c r="CC12" s="1204"/>
      <c r="CD12" s="1204"/>
      <c r="CE12" s="1204"/>
      <c r="CF12" s="1204"/>
      <c r="CG12" s="1204"/>
      <c r="CH12" s="1204"/>
      <c r="CI12" s="1204"/>
      <c r="CJ12" s="1204"/>
      <c r="CK12" s="1204"/>
      <c r="CL12" s="1204"/>
      <c r="CM12" s="1204"/>
      <c r="CN12" s="1204"/>
      <c r="CO12" s="1204"/>
      <c r="CP12" s="1204"/>
      <c r="CQ12" s="1204"/>
      <c r="CR12" s="1204"/>
      <c r="CS12" s="1204"/>
      <c r="CT12" s="1204"/>
      <c r="CU12" s="1204"/>
      <c r="CV12" s="1204"/>
      <c r="CW12" s="1204"/>
      <c r="CX12" s="1204"/>
      <c r="CY12" s="1204"/>
      <c r="CZ12" s="1204"/>
      <c r="DA12" s="1204"/>
      <c r="DB12" s="1204"/>
      <c r="DC12" s="1204"/>
      <c r="DD12" s="1204"/>
      <c r="DE12" s="1204"/>
    </row>
    <row r="13" spans="1:109" s="253" customFormat="1" ht="13.2" x14ac:dyDescent="0.2">
      <c r="A13" s="1204"/>
      <c r="B13" s="1204"/>
      <c r="C13" s="1204"/>
      <c r="D13" s="1204"/>
      <c r="E13" s="1204"/>
      <c r="F13" s="1204"/>
      <c r="G13" s="1204"/>
      <c r="H13" s="1204"/>
      <c r="I13" s="1204"/>
      <c r="J13" s="1204"/>
      <c r="K13" s="1204"/>
      <c r="L13" s="1204"/>
      <c r="M13" s="1204"/>
      <c r="N13" s="1204"/>
      <c r="O13" s="1204"/>
      <c r="P13" s="1204"/>
      <c r="Q13" s="1204"/>
      <c r="R13" s="1204"/>
      <c r="S13" s="1204"/>
      <c r="T13" s="1204"/>
      <c r="U13" s="1204"/>
      <c r="V13" s="1204"/>
      <c r="W13" s="1204"/>
      <c r="X13" s="1204"/>
      <c r="Y13" s="1204"/>
      <c r="Z13" s="1204"/>
      <c r="AA13" s="1204"/>
      <c r="AB13" s="1204"/>
      <c r="AC13" s="1204"/>
      <c r="AD13" s="1204"/>
      <c r="AE13" s="1204"/>
      <c r="AF13" s="1204"/>
      <c r="AG13" s="1204"/>
      <c r="AH13" s="1204"/>
      <c r="AI13" s="1204"/>
      <c r="AJ13" s="1204"/>
      <c r="AK13" s="1204"/>
      <c r="AL13" s="1204"/>
      <c r="AM13" s="1204"/>
      <c r="AN13" s="1204"/>
      <c r="AO13" s="1204"/>
      <c r="AP13" s="1204"/>
      <c r="AQ13" s="1204"/>
      <c r="AR13" s="1204"/>
      <c r="AS13" s="1204"/>
      <c r="AT13" s="1204"/>
      <c r="AU13" s="1204"/>
      <c r="AV13" s="1204"/>
      <c r="AW13" s="1204"/>
      <c r="AX13" s="1204"/>
      <c r="AY13" s="1204"/>
      <c r="AZ13" s="1204"/>
      <c r="BA13" s="1204"/>
      <c r="BB13" s="1204"/>
      <c r="BC13" s="1204"/>
      <c r="BD13" s="1204"/>
      <c r="BE13" s="1204"/>
      <c r="BF13" s="1204"/>
      <c r="BG13" s="1204"/>
      <c r="BH13" s="1204"/>
      <c r="BI13" s="1204"/>
      <c r="BJ13" s="1204"/>
      <c r="BK13" s="1204"/>
      <c r="BL13" s="1204"/>
      <c r="BM13" s="1204"/>
      <c r="BN13" s="1204"/>
      <c r="BO13" s="1204"/>
      <c r="BP13" s="1204"/>
      <c r="BQ13" s="1204"/>
      <c r="BR13" s="1204"/>
      <c r="BS13" s="1204"/>
      <c r="BT13" s="1204"/>
      <c r="BU13" s="1204"/>
      <c r="BV13" s="1204"/>
      <c r="BW13" s="1204"/>
      <c r="BX13" s="1204"/>
      <c r="BY13" s="1204"/>
      <c r="BZ13" s="1204"/>
      <c r="CA13" s="1204"/>
      <c r="CB13" s="1204"/>
      <c r="CC13" s="1204"/>
      <c r="CD13" s="1204"/>
      <c r="CE13" s="1204"/>
      <c r="CF13" s="1204"/>
      <c r="CG13" s="1204"/>
      <c r="CH13" s="1204"/>
      <c r="CI13" s="1204"/>
      <c r="CJ13" s="1204"/>
      <c r="CK13" s="1204"/>
      <c r="CL13" s="1204"/>
      <c r="CM13" s="1204"/>
      <c r="CN13" s="1204"/>
      <c r="CO13" s="1204"/>
      <c r="CP13" s="1204"/>
      <c r="CQ13" s="1204"/>
      <c r="CR13" s="1204"/>
      <c r="CS13" s="1204"/>
      <c r="CT13" s="1204"/>
      <c r="CU13" s="1204"/>
      <c r="CV13" s="1204"/>
      <c r="CW13" s="1204"/>
      <c r="CX13" s="1204"/>
      <c r="CY13" s="1204"/>
      <c r="CZ13" s="1204"/>
      <c r="DA13" s="1204"/>
      <c r="DB13" s="1204"/>
      <c r="DC13" s="1204"/>
      <c r="DD13" s="1204"/>
      <c r="DE13" s="1204"/>
    </row>
    <row r="14" spans="1:109" s="253" customFormat="1" ht="13.2" x14ac:dyDescent="0.2">
      <c r="A14" s="1204"/>
      <c r="B14" s="1204"/>
      <c r="C14" s="1204"/>
      <c r="D14" s="1204"/>
      <c r="E14" s="1204"/>
      <c r="F14" s="1204"/>
      <c r="G14" s="1204"/>
      <c r="H14" s="1204"/>
      <c r="I14" s="1204"/>
      <c r="J14" s="1204"/>
      <c r="K14" s="1204"/>
      <c r="L14" s="1204"/>
      <c r="M14" s="1204"/>
      <c r="N14" s="1204"/>
      <c r="O14" s="1204"/>
      <c r="P14" s="1204"/>
      <c r="Q14" s="1204"/>
      <c r="R14" s="1204"/>
      <c r="S14" s="1204"/>
      <c r="T14" s="1204"/>
      <c r="U14" s="1204"/>
      <c r="V14" s="1204"/>
      <c r="W14" s="1204"/>
      <c r="X14" s="1204"/>
      <c r="Y14" s="1204"/>
      <c r="Z14" s="1204"/>
      <c r="AA14" s="1204"/>
      <c r="AB14" s="1204"/>
      <c r="AC14" s="1204"/>
      <c r="AD14" s="1204"/>
      <c r="AE14" s="1204"/>
      <c r="AF14" s="1204"/>
      <c r="AG14" s="1204"/>
      <c r="AH14" s="1204"/>
      <c r="AI14" s="1204"/>
      <c r="AJ14" s="1204"/>
      <c r="AK14" s="1204"/>
      <c r="AL14" s="1204"/>
      <c r="AM14" s="1204"/>
      <c r="AN14" s="1204"/>
      <c r="AO14" s="1204"/>
      <c r="AP14" s="1204"/>
      <c r="AQ14" s="1204"/>
      <c r="AR14" s="1204"/>
      <c r="AS14" s="1204"/>
      <c r="AT14" s="1204"/>
      <c r="AU14" s="1204"/>
      <c r="AV14" s="1204"/>
      <c r="AW14" s="1204"/>
      <c r="AX14" s="1204"/>
      <c r="AY14" s="1204"/>
      <c r="AZ14" s="1204"/>
      <c r="BA14" s="1204"/>
      <c r="BB14" s="1204"/>
      <c r="BC14" s="1204"/>
      <c r="BD14" s="1204"/>
      <c r="BE14" s="1204"/>
      <c r="BF14" s="1204"/>
      <c r="BG14" s="1204"/>
      <c r="BH14" s="1204"/>
      <c r="BI14" s="1204"/>
      <c r="BJ14" s="1204"/>
      <c r="BK14" s="1204"/>
      <c r="BL14" s="1204"/>
      <c r="BM14" s="1204"/>
      <c r="BN14" s="1204"/>
      <c r="BO14" s="1204"/>
      <c r="BP14" s="1204"/>
      <c r="BQ14" s="1204"/>
      <c r="BR14" s="1204"/>
      <c r="BS14" s="1204"/>
      <c r="BT14" s="1204"/>
      <c r="BU14" s="1204"/>
      <c r="BV14" s="1204"/>
      <c r="BW14" s="1204"/>
      <c r="BX14" s="1204"/>
      <c r="BY14" s="1204"/>
      <c r="BZ14" s="1204"/>
      <c r="CA14" s="1204"/>
      <c r="CB14" s="1204"/>
      <c r="CC14" s="1204"/>
      <c r="CD14" s="1204"/>
      <c r="CE14" s="1204"/>
      <c r="CF14" s="1204"/>
      <c r="CG14" s="1204"/>
      <c r="CH14" s="1204"/>
      <c r="CI14" s="1204"/>
      <c r="CJ14" s="1204"/>
      <c r="CK14" s="1204"/>
      <c r="CL14" s="1204"/>
      <c r="CM14" s="1204"/>
      <c r="CN14" s="1204"/>
      <c r="CO14" s="1204"/>
      <c r="CP14" s="1204"/>
      <c r="CQ14" s="1204"/>
      <c r="CR14" s="1204"/>
      <c r="CS14" s="1204"/>
      <c r="CT14" s="1204"/>
      <c r="CU14" s="1204"/>
      <c r="CV14" s="1204"/>
      <c r="CW14" s="1204"/>
      <c r="CX14" s="1204"/>
      <c r="CY14" s="1204"/>
      <c r="CZ14" s="1204"/>
      <c r="DA14" s="1204"/>
      <c r="DB14" s="1204"/>
      <c r="DC14" s="1204"/>
      <c r="DD14" s="1204"/>
      <c r="DE14" s="1204"/>
    </row>
    <row r="15" spans="1:109" s="253" customFormat="1" ht="13.2" x14ac:dyDescent="0.2">
      <c r="A15" s="255"/>
      <c r="B15" s="1204"/>
      <c r="C15" s="1204"/>
      <c r="D15" s="1204"/>
      <c r="E15" s="1204"/>
      <c r="F15" s="1204"/>
      <c r="G15" s="1204"/>
      <c r="H15" s="1204"/>
      <c r="I15" s="1204"/>
      <c r="J15" s="1204"/>
      <c r="K15" s="1204"/>
      <c r="L15" s="1204"/>
      <c r="M15" s="1204"/>
      <c r="N15" s="1204"/>
      <c r="O15" s="1204"/>
      <c r="P15" s="1204"/>
      <c r="Q15" s="1204"/>
      <c r="R15" s="1204"/>
      <c r="S15" s="1204"/>
      <c r="T15" s="1204"/>
      <c r="U15" s="1204"/>
      <c r="V15" s="1204"/>
      <c r="W15" s="1204"/>
      <c r="X15" s="1204"/>
      <c r="Y15" s="1204"/>
      <c r="Z15" s="1204"/>
      <c r="AA15" s="1204"/>
      <c r="AB15" s="1204"/>
      <c r="AC15" s="1204"/>
      <c r="AD15" s="1204"/>
      <c r="AE15" s="1204"/>
      <c r="AF15" s="1204"/>
      <c r="AG15" s="1204"/>
      <c r="AH15" s="1204"/>
      <c r="AI15" s="1204"/>
      <c r="AJ15" s="1204"/>
      <c r="AK15" s="1204"/>
      <c r="AL15" s="1204"/>
      <c r="AM15" s="1204"/>
      <c r="AN15" s="1204"/>
      <c r="AO15" s="1204"/>
      <c r="AP15" s="1204"/>
      <c r="AQ15" s="1204"/>
      <c r="AR15" s="1204"/>
      <c r="AS15" s="1204"/>
      <c r="AT15" s="1204"/>
      <c r="AU15" s="1204"/>
      <c r="AV15" s="1204"/>
      <c r="AW15" s="1204"/>
      <c r="AX15" s="1204"/>
      <c r="AY15" s="1204"/>
      <c r="AZ15" s="1204"/>
      <c r="BA15" s="1204"/>
      <c r="BB15" s="1204"/>
      <c r="BC15" s="1204"/>
      <c r="BD15" s="1204"/>
      <c r="BE15" s="1204"/>
      <c r="BF15" s="1204"/>
      <c r="BG15" s="1204"/>
      <c r="BH15" s="1204"/>
      <c r="BI15" s="1204"/>
      <c r="BJ15" s="1204"/>
      <c r="BK15" s="1204"/>
      <c r="BL15" s="1204"/>
      <c r="BM15" s="1204"/>
      <c r="BN15" s="1204"/>
      <c r="BO15" s="1204"/>
      <c r="BP15" s="1204"/>
      <c r="BQ15" s="1204"/>
      <c r="BR15" s="1204"/>
      <c r="BS15" s="1204"/>
      <c r="BT15" s="1204"/>
      <c r="BU15" s="1204"/>
      <c r="BV15" s="1204"/>
      <c r="BW15" s="1204"/>
      <c r="BX15" s="1204"/>
      <c r="BY15" s="1204"/>
      <c r="BZ15" s="1204"/>
      <c r="CA15" s="1204"/>
      <c r="CB15" s="1204"/>
      <c r="CC15" s="1204"/>
      <c r="CD15" s="1204"/>
      <c r="CE15" s="1204"/>
      <c r="CF15" s="1204"/>
      <c r="CG15" s="1204"/>
      <c r="CH15" s="1204"/>
      <c r="CI15" s="1204"/>
      <c r="CJ15" s="1204"/>
      <c r="CK15" s="1204"/>
      <c r="CL15" s="1204"/>
      <c r="CM15" s="1204"/>
      <c r="CN15" s="1204"/>
      <c r="CO15" s="1204"/>
      <c r="CP15" s="1204"/>
      <c r="CQ15" s="1204"/>
      <c r="CR15" s="1204"/>
      <c r="CS15" s="1204"/>
      <c r="CT15" s="1204"/>
      <c r="CU15" s="1204"/>
      <c r="CV15" s="1204"/>
      <c r="CW15" s="1204"/>
      <c r="CX15" s="1204"/>
      <c r="CY15" s="1204"/>
      <c r="CZ15" s="1204"/>
      <c r="DA15" s="1204"/>
      <c r="DB15" s="1204"/>
      <c r="DC15" s="1204"/>
      <c r="DD15" s="1204"/>
      <c r="DE15" s="1204"/>
    </row>
    <row r="16" spans="1:109" s="253" customFormat="1" ht="13.2" x14ac:dyDescent="0.2">
      <c r="A16" s="255"/>
      <c r="B16" s="1204"/>
      <c r="C16" s="1204"/>
      <c r="D16" s="1204"/>
      <c r="E16" s="1204"/>
      <c r="F16" s="1204"/>
      <c r="G16" s="1204"/>
      <c r="H16" s="1204"/>
      <c r="I16" s="1204"/>
      <c r="J16" s="1204"/>
      <c r="K16" s="1204"/>
      <c r="L16" s="1204"/>
      <c r="M16" s="1204"/>
      <c r="N16" s="1204"/>
      <c r="O16" s="1204"/>
      <c r="P16" s="1204"/>
      <c r="Q16" s="1204"/>
      <c r="R16" s="1204"/>
      <c r="S16" s="1204"/>
      <c r="T16" s="1204"/>
      <c r="U16" s="1204"/>
      <c r="V16" s="1204"/>
      <c r="W16" s="1204"/>
      <c r="X16" s="1204"/>
      <c r="Y16" s="1204"/>
      <c r="Z16" s="1204"/>
      <c r="AA16" s="1204"/>
      <c r="AB16" s="1204"/>
      <c r="AC16" s="1204"/>
      <c r="AD16" s="1204"/>
      <c r="AE16" s="1204"/>
      <c r="AF16" s="1204"/>
      <c r="AG16" s="1204"/>
      <c r="AH16" s="1204"/>
      <c r="AI16" s="1204"/>
      <c r="AJ16" s="1204"/>
      <c r="AK16" s="1204"/>
      <c r="AL16" s="1204"/>
      <c r="AM16" s="1204"/>
      <c r="AN16" s="1204"/>
      <c r="AO16" s="1204"/>
      <c r="AP16" s="1204"/>
      <c r="AQ16" s="1204"/>
      <c r="AR16" s="1204"/>
      <c r="AS16" s="1204"/>
      <c r="AT16" s="1204"/>
      <c r="AU16" s="1204"/>
      <c r="AV16" s="1204"/>
      <c r="AW16" s="1204"/>
      <c r="AX16" s="1204"/>
      <c r="AY16" s="1204"/>
      <c r="AZ16" s="1204"/>
      <c r="BA16" s="1204"/>
      <c r="BB16" s="1204"/>
      <c r="BC16" s="1204"/>
      <c r="BD16" s="1204"/>
      <c r="BE16" s="1204"/>
      <c r="BF16" s="1204"/>
      <c r="BG16" s="1204"/>
      <c r="BH16" s="1204"/>
      <c r="BI16" s="1204"/>
      <c r="BJ16" s="1204"/>
      <c r="BK16" s="1204"/>
      <c r="BL16" s="1204"/>
      <c r="BM16" s="1204"/>
      <c r="BN16" s="1204"/>
      <c r="BO16" s="1204"/>
      <c r="BP16" s="1204"/>
      <c r="BQ16" s="1204"/>
      <c r="BR16" s="1204"/>
      <c r="BS16" s="1204"/>
      <c r="BT16" s="1204"/>
      <c r="BU16" s="1204"/>
      <c r="BV16" s="1204"/>
      <c r="BW16" s="1204"/>
      <c r="BX16" s="1204"/>
      <c r="BY16" s="1204"/>
      <c r="BZ16" s="1204"/>
      <c r="CA16" s="1204"/>
      <c r="CB16" s="1204"/>
      <c r="CC16" s="1204"/>
      <c r="CD16" s="1204"/>
      <c r="CE16" s="1204"/>
      <c r="CF16" s="1204"/>
      <c r="CG16" s="1204"/>
      <c r="CH16" s="1204"/>
      <c r="CI16" s="1204"/>
      <c r="CJ16" s="1204"/>
      <c r="CK16" s="1204"/>
      <c r="CL16" s="1204"/>
      <c r="CM16" s="1204"/>
      <c r="CN16" s="1204"/>
      <c r="CO16" s="1204"/>
      <c r="CP16" s="1204"/>
      <c r="CQ16" s="1204"/>
      <c r="CR16" s="1204"/>
      <c r="CS16" s="1204"/>
      <c r="CT16" s="1204"/>
      <c r="CU16" s="1204"/>
      <c r="CV16" s="1204"/>
      <c r="CW16" s="1204"/>
      <c r="CX16" s="1204"/>
      <c r="CY16" s="1204"/>
      <c r="CZ16" s="1204"/>
      <c r="DA16" s="1204"/>
      <c r="DB16" s="1204"/>
      <c r="DC16" s="1204"/>
      <c r="DD16" s="1204"/>
      <c r="DE16" s="1204"/>
    </row>
    <row r="17" spans="1:109" s="253" customFormat="1" ht="13.2" x14ac:dyDescent="0.2">
      <c r="A17" s="255"/>
      <c r="B17" s="1204"/>
      <c r="C17" s="1204"/>
      <c r="D17" s="1204"/>
      <c r="E17" s="1204"/>
      <c r="F17" s="1204"/>
      <c r="G17" s="1204"/>
      <c r="H17" s="1204"/>
      <c r="I17" s="1204"/>
      <c r="J17" s="1204"/>
      <c r="K17" s="1204"/>
      <c r="L17" s="1204"/>
      <c r="M17" s="1204"/>
      <c r="N17" s="1204"/>
      <c r="O17" s="1204"/>
      <c r="P17" s="1204"/>
      <c r="Q17" s="1204"/>
      <c r="R17" s="1204"/>
      <c r="S17" s="1204"/>
      <c r="T17" s="1204"/>
      <c r="U17" s="1204"/>
      <c r="V17" s="1204"/>
      <c r="W17" s="1204"/>
      <c r="X17" s="1204"/>
      <c r="Y17" s="1204"/>
      <c r="Z17" s="1204"/>
      <c r="AA17" s="1204"/>
      <c r="AB17" s="1204"/>
      <c r="AC17" s="1204"/>
      <c r="AD17" s="1204"/>
      <c r="AE17" s="1204"/>
      <c r="AF17" s="1204"/>
      <c r="AG17" s="1204"/>
      <c r="AH17" s="1204"/>
      <c r="AI17" s="1204"/>
      <c r="AJ17" s="1204"/>
      <c r="AK17" s="1204"/>
      <c r="AL17" s="1204"/>
      <c r="AM17" s="1204"/>
      <c r="AN17" s="1204"/>
      <c r="AO17" s="1204"/>
      <c r="AP17" s="1204"/>
      <c r="AQ17" s="1204"/>
      <c r="AR17" s="1204"/>
      <c r="AS17" s="1204"/>
      <c r="AT17" s="1204"/>
      <c r="AU17" s="1204"/>
      <c r="AV17" s="1204"/>
      <c r="AW17" s="1204"/>
      <c r="AX17" s="1204"/>
      <c r="AY17" s="1204"/>
      <c r="AZ17" s="1204"/>
      <c r="BA17" s="1204"/>
      <c r="BB17" s="1204"/>
      <c r="BC17" s="1204"/>
      <c r="BD17" s="1204"/>
      <c r="BE17" s="1204"/>
      <c r="BF17" s="1204"/>
      <c r="BG17" s="1204"/>
      <c r="BH17" s="1204"/>
      <c r="BI17" s="1204"/>
      <c r="BJ17" s="1204"/>
      <c r="BK17" s="1204"/>
      <c r="BL17" s="1204"/>
      <c r="BM17" s="1204"/>
      <c r="BN17" s="1204"/>
      <c r="BO17" s="1204"/>
      <c r="BP17" s="1204"/>
      <c r="BQ17" s="1204"/>
      <c r="BR17" s="1204"/>
      <c r="BS17" s="1204"/>
      <c r="BT17" s="1204"/>
      <c r="BU17" s="1204"/>
      <c r="BV17" s="1204"/>
      <c r="BW17" s="1204"/>
      <c r="BX17" s="1204"/>
      <c r="BY17" s="1204"/>
      <c r="BZ17" s="1204"/>
      <c r="CA17" s="1204"/>
      <c r="CB17" s="1204"/>
      <c r="CC17" s="1204"/>
      <c r="CD17" s="1204"/>
      <c r="CE17" s="1204"/>
      <c r="CF17" s="1204"/>
      <c r="CG17" s="1204"/>
      <c r="CH17" s="1204"/>
      <c r="CI17" s="1204"/>
      <c r="CJ17" s="1204"/>
      <c r="CK17" s="1204"/>
      <c r="CL17" s="1204"/>
      <c r="CM17" s="1204"/>
      <c r="CN17" s="1204"/>
      <c r="CO17" s="1204"/>
      <c r="CP17" s="1204"/>
      <c r="CQ17" s="1204"/>
      <c r="CR17" s="1204"/>
      <c r="CS17" s="1204"/>
      <c r="CT17" s="1204"/>
      <c r="CU17" s="1204"/>
      <c r="CV17" s="1204"/>
      <c r="CW17" s="1204"/>
      <c r="CX17" s="1204"/>
      <c r="CY17" s="1204"/>
      <c r="CZ17" s="1204"/>
      <c r="DA17" s="1204"/>
      <c r="DB17" s="1204"/>
      <c r="DC17" s="1204"/>
      <c r="DD17" s="1204"/>
      <c r="DE17" s="1204"/>
    </row>
    <row r="18" spans="1:109" s="253" customFormat="1" ht="13.2" x14ac:dyDescent="0.2">
      <c r="A18" s="255"/>
      <c r="B18" s="1204"/>
      <c r="C18" s="1204"/>
      <c r="D18" s="1204"/>
      <c r="E18" s="1204"/>
      <c r="F18" s="1204"/>
      <c r="G18" s="1204"/>
      <c r="H18" s="1204"/>
      <c r="I18" s="1204"/>
      <c r="J18" s="1204"/>
      <c r="K18" s="1204"/>
      <c r="L18" s="1204"/>
      <c r="M18" s="1204"/>
      <c r="N18" s="1204"/>
      <c r="O18" s="1204"/>
      <c r="P18" s="1204"/>
      <c r="Q18" s="1204"/>
      <c r="R18" s="1204"/>
      <c r="S18" s="1204"/>
      <c r="T18" s="1204"/>
      <c r="U18" s="1204"/>
      <c r="V18" s="1204"/>
      <c r="W18" s="1204"/>
      <c r="X18" s="1204"/>
      <c r="Y18" s="1204"/>
      <c r="Z18" s="1204"/>
      <c r="AA18" s="1204"/>
      <c r="AB18" s="1204"/>
      <c r="AC18" s="1204"/>
      <c r="AD18" s="1204"/>
      <c r="AE18" s="1204"/>
      <c r="AF18" s="1204"/>
      <c r="AG18" s="1204"/>
      <c r="AH18" s="1204"/>
      <c r="AI18" s="1204"/>
      <c r="AJ18" s="1204"/>
      <c r="AK18" s="1204"/>
      <c r="AL18" s="1204"/>
      <c r="AM18" s="1204"/>
      <c r="AN18" s="1204"/>
      <c r="AO18" s="1204"/>
      <c r="AP18" s="1204"/>
      <c r="AQ18" s="1204"/>
      <c r="AR18" s="1204"/>
      <c r="AS18" s="1204"/>
      <c r="AT18" s="1204"/>
      <c r="AU18" s="1204"/>
      <c r="AV18" s="1204"/>
      <c r="AW18" s="1204"/>
      <c r="AX18" s="1204"/>
      <c r="AY18" s="1204"/>
      <c r="AZ18" s="1204"/>
      <c r="BA18" s="1204"/>
      <c r="BB18" s="1204"/>
      <c r="BC18" s="1204"/>
      <c r="BD18" s="1204"/>
      <c r="BE18" s="1204"/>
      <c r="BF18" s="1204"/>
      <c r="BG18" s="1204"/>
      <c r="BH18" s="1204"/>
      <c r="BI18" s="1204"/>
      <c r="BJ18" s="1204"/>
      <c r="BK18" s="1204"/>
      <c r="BL18" s="1204"/>
      <c r="BM18" s="1204"/>
      <c r="BN18" s="1204"/>
      <c r="BO18" s="1204"/>
      <c r="BP18" s="1204"/>
      <c r="BQ18" s="1204"/>
      <c r="BR18" s="1204"/>
      <c r="BS18" s="1204"/>
      <c r="BT18" s="1204"/>
      <c r="BU18" s="1204"/>
      <c r="BV18" s="1204"/>
      <c r="BW18" s="1204"/>
      <c r="BX18" s="1204"/>
      <c r="BY18" s="1204"/>
      <c r="BZ18" s="1204"/>
      <c r="CA18" s="1204"/>
      <c r="CB18" s="1204"/>
      <c r="CC18" s="1204"/>
      <c r="CD18" s="1204"/>
      <c r="CE18" s="1204"/>
      <c r="CF18" s="1204"/>
      <c r="CG18" s="1204"/>
      <c r="CH18" s="1204"/>
      <c r="CI18" s="1204"/>
      <c r="CJ18" s="1204"/>
      <c r="CK18" s="1204"/>
      <c r="CL18" s="1204"/>
      <c r="CM18" s="1204"/>
      <c r="CN18" s="1204"/>
      <c r="CO18" s="1204"/>
      <c r="CP18" s="1204"/>
      <c r="CQ18" s="1204"/>
      <c r="CR18" s="1204"/>
      <c r="CS18" s="1204"/>
      <c r="CT18" s="1204"/>
      <c r="CU18" s="1204"/>
      <c r="CV18" s="1204"/>
      <c r="CW18" s="1204"/>
      <c r="CX18" s="1204"/>
      <c r="CY18" s="1204"/>
      <c r="CZ18" s="1204"/>
      <c r="DA18" s="1204"/>
      <c r="DB18" s="1204"/>
      <c r="DC18" s="1204"/>
      <c r="DD18" s="1204"/>
      <c r="DE18" s="1204"/>
    </row>
    <row r="19" spans="1:109" ht="13.2" x14ac:dyDescent="0.2">
      <c r="DD19" s="255"/>
      <c r="DE19" s="255"/>
    </row>
    <row r="20" spans="1:109" ht="13.2" x14ac:dyDescent="0.2">
      <c r="DD20" s="255"/>
      <c r="DE20" s="255"/>
    </row>
    <row r="21" spans="1:109" ht="17.25" customHeight="1" x14ac:dyDescent="0.2">
      <c r="B21" s="1205"/>
      <c r="C21" s="257"/>
      <c r="D21" s="257"/>
      <c r="E21" s="257"/>
      <c r="F21" s="257"/>
      <c r="G21" s="257"/>
      <c r="H21" s="257"/>
      <c r="I21" s="257"/>
      <c r="J21" s="257"/>
      <c r="K21" s="257"/>
      <c r="L21" s="257"/>
      <c r="M21" s="257"/>
      <c r="N21" s="1206"/>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1206"/>
      <c r="AU21" s="257"/>
      <c r="AV21" s="257"/>
      <c r="AW21" s="257"/>
      <c r="AX21" s="257"/>
      <c r="AY21" s="257"/>
      <c r="AZ21" s="257"/>
      <c r="BA21" s="257"/>
      <c r="BB21" s="257"/>
      <c r="BC21" s="257"/>
      <c r="BD21" s="257"/>
      <c r="BE21" s="257"/>
      <c r="BF21" s="1206"/>
      <c r="BG21" s="257"/>
      <c r="BH21" s="257"/>
      <c r="BI21" s="257"/>
      <c r="BJ21" s="257"/>
      <c r="BK21" s="257"/>
      <c r="BL21" s="257"/>
      <c r="BM21" s="257"/>
      <c r="BN21" s="257"/>
      <c r="BO21" s="257"/>
      <c r="BP21" s="257"/>
      <c r="BQ21" s="257"/>
      <c r="BR21" s="1206"/>
      <c r="BS21" s="257"/>
      <c r="BT21" s="257"/>
      <c r="BU21" s="257"/>
      <c r="BV21" s="257"/>
      <c r="BW21" s="257"/>
      <c r="BX21" s="257"/>
      <c r="BY21" s="257"/>
      <c r="BZ21" s="257"/>
      <c r="CA21" s="257"/>
      <c r="CB21" s="257"/>
      <c r="CC21" s="257"/>
      <c r="CD21" s="1206"/>
      <c r="CE21" s="257"/>
      <c r="CF21" s="257"/>
      <c r="CG21" s="257"/>
      <c r="CH21" s="257"/>
      <c r="CI21" s="257"/>
      <c r="CJ21" s="257"/>
      <c r="CK21" s="257"/>
      <c r="CL21" s="257"/>
      <c r="CM21" s="257"/>
      <c r="CN21" s="257"/>
      <c r="CO21" s="257"/>
      <c r="CP21" s="1206"/>
      <c r="CQ21" s="257"/>
      <c r="CR21" s="257"/>
      <c r="CS21" s="257"/>
      <c r="CT21" s="257"/>
      <c r="CU21" s="257"/>
      <c r="CV21" s="257"/>
      <c r="CW21" s="257"/>
      <c r="CX21" s="257"/>
      <c r="CY21" s="257"/>
      <c r="CZ21" s="257"/>
      <c r="DA21" s="257"/>
      <c r="DB21" s="1206"/>
      <c r="DC21" s="257"/>
      <c r="DD21" s="258"/>
      <c r="DE21" s="255"/>
    </row>
    <row r="22" spans="1:109" ht="17.25" customHeight="1" x14ac:dyDescent="0.2">
      <c r="B22" s="259"/>
    </row>
    <row r="23" spans="1:109" ht="13.2" x14ac:dyDescent="0.2">
      <c r="B23" s="259"/>
    </row>
    <row r="24" spans="1:109" ht="13.2" x14ac:dyDescent="0.2">
      <c r="B24" s="259"/>
    </row>
    <row r="25" spans="1:109" ht="13.2" x14ac:dyDescent="0.2">
      <c r="B25" s="259"/>
    </row>
    <row r="26" spans="1:109" ht="13.2" x14ac:dyDescent="0.2">
      <c r="B26" s="259"/>
    </row>
    <row r="27" spans="1:109" ht="13.2" x14ac:dyDescent="0.2">
      <c r="B27" s="259"/>
    </row>
    <row r="28" spans="1:109" ht="13.2" x14ac:dyDescent="0.2">
      <c r="B28" s="259"/>
    </row>
    <row r="29" spans="1:109" ht="13.2" x14ac:dyDescent="0.2">
      <c r="B29" s="259"/>
    </row>
    <row r="30" spans="1:109" ht="13.2" x14ac:dyDescent="0.2">
      <c r="B30" s="259"/>
    </row>
    <row r="31" spans="1:109" ht="13.2" x14ac:dyDescent="0.2">
      <c r="B31" s="259"/>
    </row>
    <row r="32" spans="1:109" ht="13.2" x14ac:dyDescent="0.2">
      <c r="B32" s="259"/>
    </row>
    <row r="33" spans="2:109" ht="13.2" x14ac:dyDescent="0.2">
      <c r="B33" s="259"/>
    </row>
    <row r="34" spans="2:109" ht="13.2" x14ac:dyDescent="0.2">
      <c r="B34" s="259"/>
    </row>
    <row r="35" spans="2:109" ht="13.2" x14ac:dyDescent="0.2">
      <c r="B35" s="259"/>
    </row>
    <row r="36" spans="2:109" ht="13.2" x14ac:dyDescent="0.2">
      <c r="B36" s="259"/>
    </row>
    <row r="37" spans="2:109" ht="13.2" x14ac:dyDescent="0.2">
      <c r="B37" s="259"/>
    </row>
    <row r="38" spans="2:109" ht="13.2" x14ac:dyDescent="0.2">
      <c r="B38" s="259"/>
    </row>
    <row r="39" spans="2:109" ht="13.2" x14ac:dyDescent="0.2">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2" x14ac:dyDescent="0.2">
      <c r="B40" s="1207"/>
      <c r="DD40" s="1207"/>
      <c r="DE40" s="255"/>
    </row>
    <row r="41" spans="2:109" ht="16.2" x14ac:dyDescent="0.2">
      <c r="B41" s="256" t="s">
        <v>610</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2" x14ac:dyDescent="0.2">
      <c r="B42" s="259"/>
      <c r="G42" s="1208"/>
      <c r="I42" s="1209"/>
      <c r="J42" s="1209"/>
      <c r="K42" s="1209"/>
      <c r="AM42" s="1208"/>
      <c r="AN42" s="1208" t="s">
        <v>611</v>
      </c>
      <c r="AP42" s="1209"/>
      <c r="AQ42" s="1209"/>
      <c r="AR42" s="1209"/>
      <c r="AY42" s="1208"/>
      <c r="BA42" s="1209"/>
      <c r="BB42" s="1209"/>
      <c r="BC42" s="1209"/>
      <c r="BK42" s="1208"/>
      <c r="BM42" s="1209"/>
      <c r="BN42" s="1209"/>
      <c r="BO42" s="1209"/>
      <c r="BW42" s="1208"/>
      <c r="BY42" s="1209"/>
      <c r="BZ42" s="1209"/>
      <c r="CA42" s="1209"/>
      <c r="CI42" s="1208"/>
      <c r="CK42" s="1209"/>
      <c r="CL42" s="1209"/>
      <c r="CM42" s="1209"/>
      <c r="CU42" s="1208"/>
      <c r="CW42" s="1209"/>
      <c r="CX42" s="1209"/>
      <c r="CY42" s="1209"/>
    </row>
    <row r="43" spans="2:109" ht="13.5" customHeight="1" x14ac:dyDescent="0.2">
      <c r="B43" s="259"/>
      <c r="AN43" s="1210" t="s">
        <v>612</v>
      </c>
      <c r="AO43" s="1211"/>
      <c r="AP43" s="1211"/>
      <c r="AQ43" s="1211"/>
      <c r="AR43" s="1211"/>
      <c r="AS43" s="1211"/>
      <c r="AT43" s="1211"/>
      <c r="AU43" s="1211"/>
      <c r="AV43" s="1211"/>
      <c r="AW43" s="1211"/>
      <c r="AX43" s="1211"/>
      <c r="AY43" s="1211"/>
      <c r="AZ43" s="1211"/>
      <c r="BA43" s="1211"/>
      <c r="BB43" s="1211"/>
      <c r="BC43" s="1211"/>
      <c r="BD43" s="1211"/>
      <c r="BE43" s="1211"/>
      <c r="BF43" s="1211"/>
      <c r="BG43" s="1211"/>
      <c r="BH43" s="1211"/>
      <c r="BI43" s="1211"/>
      <c r="BJ43" s="1211"/>
      <c r="BK43" s="1211"/>
      <c r="BL43" s="1211"/>
      <c r="BM43" s="1211"/>
      <c r="BN43" s="1211"/>
      <c r="BO43" s="1211"/>
      <c r="BP43" s="1211"/>
      <c r="BQ43" s="1211"/>
      <c r="BR43" s="1211"/>
      <c r="BS43" s="1211"/>
      <c r="BT43" s="1211"/>
      <c r="BU43" s="1211"/>
      <c r="BV43" s="1211"/>
      <c r="BW43" s="1211"/>
      <c r="BX43" s="1211"/>
      <c r="BY43" s="1211"/>
      <c r="BZ43" s="1211"/>
      <c r="CA43" s="1211"/>
      <c r="CB43" s="1211"/>
      <c r="CC43" s="1211"/>
      <c r="CD43" s="1211"/>
      <c r="CE43" s="1211"/>
      <c r="CF43" s="1211"/>
      <c r="CG43" s="1211"/>
      <c r="CH43" s="1211"/>
      <c r="CI43" s="1211"/>
      <c r="CJ43" s="1211"/>
      <c r="CK43" s="1211"/>
      <c r="CL43" s="1211"/>
      <c r="CM43" s="1211"/>
      <c r="CN43" s="1211"/>
      <c r="CO43" s="1211"/>
      <c r="CP43" s="1211"/>
      <c r="CQ43" s="1211"/>
      <c r="CR43" s="1211"/>
      <c r="CS43" s="1211"/>
      <c r="CT43" s="1211"/>
      <c r="CU43" s="1211"/>
      <c r="CV43" s="1211"/>
      <c r="CW43" s="1211"/>
      <c r="CX43" s="1211"/>
      <c r="CY43" s="1211"/>
      <c r="CZ43" s="1211"/>
      <c r="DA43" s="1211"/>
      <c r="DB43" s="1211"/>
      <c r="DC43" s="1212"/>
    </row>
    <row r="44" spans="2:109" ht="13.2" x14ac:dyDescent="0.2">
      <c r="B44" s="259"/>
      <c r="AN44" s="1213"/>
      <c r="AO44" s="1214"/>
      <c r="AP44" s="1214"/>
      <c r="AQ44" s="1214"/>
      <c r="AR44" s="1214"/>
      <c r="AS44" s="1214"/>
      <c r="AT44" s="1214"/>
      <c r="AU44" s="1214"/>
      <c r="AV44" s="1214"/>
      <c r="AW44" s="1214"/>
      <c r="AX44" s="1214"/>
      <c r="AY44" s="1214"/>
      <c r="AZ44" s="1214"/>
      <c r="BA44" s="1214"/>
      <c r="BB44" s="1214"/>
      <c r="BC44" s="1214"/>
      <c r="BD44" s="1214"/>
      <c r="BE44" s="1214"/>
      <c r="BF44" s="1214"/>
      <c r="BG44" s="1214"/>
      <c r="BH44" s="1214"/>
      <c r="BI44" s="1214"/>
      <c r="BJ44" s="1214"/>
      <c r="BK44" s="1214"/>
      <c r="BL44" s="1214"/>
      <c r="BM44" s="1214"/>
      <c r="BN44" s="1214"/>
      <c r="BO44" s="1214"/>
      <c r="BP44" s="1214"/>
      <c r="BQ44" s="1214"/>
      <c r="BR44" s="1214"/>
      <c r="BS44" s="1214"/>
      <c r="BT44" s="1214"/>
      <c r="BU44" s="1214"/>
      <c r="BV44" s="1214"/>
      <c r="BW44" s="1214"/>
      <c r="BX44" s="1214"/>
      <c r="BY44" s="1214"/>
      <c r="BZ44" s="1214"/>
      <c r="CA44" s="1214"/>
      <c r="CB44" s="1214"/>
      <c r="CC44" s="1214"/>
      <c r="CD44" s="1214"/>
      <c r="CE44" s="1214"/>
      <c r="CF44" s="1214"/>
      <c r="CG44" s="1214"/>
      <c r="CH44" s="1214"/>
      <c r="CI44" s="1214"/>
      <c r="CJ44" s="1214"/>
      <c r="CK44" s="1214"/>
      <c r="CL44" s="1214"/>
      <c r="CM44" s="1214"/>
      <c r="CN44" s="1214"/>
      <c r="CO44" s="1214"/>
      <c r="CP44" s="1214"/>
      <c r="CQ44" s="1214"/>
      <c r="CR44" s="1214"/>
      <c r="CS44" s="1214"/>
      <c r="CT44" s="1214"/>
      <c r="CU44" s="1214"/>
      <c r="CV44" s="1214"/>
      <c r="CW44" s="1214"/>
      <c r="CX44" s="1214"/>
      <c r="CY44" s="1214"/>
      <c r="CZ44" s="1214"/>
      <c r="DA44" s="1214"/>
      <c r="DB44" s="1214"/>
      <c r="DC44" s="1215"/>
    </row>
    <row r="45" spans="2:109" ht="13.2" x14ac:dyDescent="0.2">
      <c r="B45" s="259"/>
      <c r="AN45" s="1213"/>
      <c r="AO45" s="1214"/>
      <c r="AP45" s="1214"/>
      <c r="AQ45" s="1214"/>
      <c r="AR45" s="1214"/>
      <c r="AS45" s="1214"/>
      <c r="AT45" s="1214"/>
      <c r="AU45" s="1214"/>
      <c r="AV45" s="1214"/>
      <c r="AW45" s="1214"/>
      <c r="AX45" s="1214"/>
      <c r="AY45" s="1214"/>
      <c r="AZ45" s="1214"/>
      <c r="BA45" s="1214"/>
      <c r="BB45" s="1214"/>
      <c r="BC45" s="1214"/>
      <c r="BD45" s="1214"/>
      <c r="BE45" s="1214"/>
      <c r="BF45" s="1214"/>
      <c r="BG45" s="1214"/>
      <c r="BH45" s="1214"/>
      <c r="BI45" s="1214"/>
      <c r="BJ45" s="1214"/>
      <c r="BK45" s="1214"/>
      <c r="BL45" s="1214"/>
      <c r="BM45" s="1214"/>
      <c r="BN45" s="1214"/>
      <c r="BO45" s="1214"/>
      <c r="BP45" s="1214"/>
      <c r="BQ45" s="1214"/>
      <c r="BR45" s="1214"/>
      <c r="BS45" s="1214"/>
      <c r="BT45" s="1214"/>
      <c r="BU45" s="1214"/>
      <c r="BV45" s="1214"/>
      <c r="BW45" s="1214"/>
      <c r="BX45" s="1214"/>
      <c r="BY45" s="1214"/>
      <c r="BZ45" s="1214"/>
      <c r="CA45" s="1214"/>
      <c r="CB45" s="1214"/>
      <c r="CC45" s="1214"/>
      <c r="CD45" s="1214"/>
      <c r="CE45" s="1214"/>
      <c r="CF45" s="1214"/>
      <c r="CG45" s="1214"/>
      <c r="CH45" s="1214"/>
      <c r="CI45" s="1214"/>
      <c r="CJ45" s="1214"/>
      <c r="CK45" s="1214"/>
      <c r="CL45" s="1214"/>
      <c r="CM45" s="1214"/>
      <c r="CN45" s="1214"/>
      <c r="CO45" s="1214"/>
      <c r="CP45" s="1214"/>
      <c r="CQ45" s="1214"/>
      <c r="CR45" s="1214"/>
      <c r="CS45" s="1214"/>
      <c r="CT45" s="1214"/>
      <c r="CU45" s="1214"/>
      <c r="CV45" s="1214"/>
      <c r="CW45" s="1214"/>
      <c r="CX45" s="1214"/>
      <c r="CY45" s="1214"/>
      <c r="CZ45" s="1214"/>
      <c r="DA45" s="1214"/>
      <c r="DB45" s="1214"/>
      <c r="DC45" s="1215"/>
    </row>
    <row r="46" spans="2:109" ht="13.2" x14ac:dyDescent="0.2">
      <c r="B46" s="259"/>
      <c r="AN46" s="1213"/>
      <c r="AO46" s="1214"/>
      <c r="AP46" s="1214"/>
      <c r="AQ46" s="1214"/>
      <c r="AR46" s="1214"/>
      <c r="AS46" s="1214"/>
      <c r="AT46" s="1214"/>
      <c r="AU46" s="1214"/>
      <c r="AV46" s="1214"/>
      <c r="AW46" s="1214"/>
      <c r="AX46" s="1214"/>
      <c r="AY46" s="1214"/>
      <c r="AZ46" s="1214"/>
      <c r="BA46" s="1214"/>
      <c r="BB46" s="1214"/>
      <c r="BC46" s="1214"/>
      <c r="BD46" s="1214"/>
      <c r="BE46" s="1214"/>
      <c r="BF46" s="1214"/>
      <c r="BG46" s="1214"/>
      <c r="BH46" s="1214"/>
      <c r="BI46" s="1214"/>
      <c r="BJ46" s="1214"/>
      <c r="BK46" s="1214"/>
      <c r="BL46" s="1214"/>
      <c r="BM46" s="1214"/>
      <c r="BN46" s="1214"/>
      <c r="BO46" s="1214"/>
      <c r="BP46" s="1214"/>
      <c r="BQ46" s="1214"/>
      <c r="BR46" s="1214"/>
      <c r="BS46" s="1214"/>
      <c r="BT46" s="1214"/>
      <c r="BU46" s="1214"/>
      <c r="BV46" s="1214"/>
      <c r="BW46" s="1214"/>
      <c r="BX46" s="1214"/>
      <c r="BY46" s="1214"/>
      <c r="BZ46" s="1214"/>
      <c r="CA46" s="1214"/>
      <c r="CB46" s="1214"/>
      <c r="CC46" s="1214"/>
      <c r="CD46" s="1214"/>
      <c r="CE46" s="1214"/>
      <c r="CF46" s="1214"/>
      <c r="CG46" s="1214"/>
      <c r="CH46" s="1214"/>
      <c r="CI46" s="1214"/>
      <c r="CJ46" s="1214"/>
      <c r="CK46" s="1214"/>
      <c r="CL46" s="1214"/>
      <c r="CM46" s="1214"/>
      <c r="CN46" s="1214"/>
      <c r="CO46" s="1214"/>
      <c r="CP46" s="1214"/>
      <c r="CQ46" s="1214"/>
      <c r="CR46" s="1214"/>
      <c r="CS46" s="1214"/>
      <c r="CT46" s="1214"/>
      <c r="CU46" s="1214"/>
      <c r="CV46" s="1214"/>
      <c r="CW46" s="1214"/>
      <c r="CX46" s="1214"/>
      <c r="CY46" s="1214"/>
      <c r="CZ46" s="1214"/>
      <c r="DA46" s="1214"/>
      <c r="DB46" s="1214"/>
      <c r="DC46" s="1215"/>
    </row>
    <row r="47" spans="2:109" ht="13.2" x14ac:dyDescent="0.2">
      <c r="B47" s="259"/>
      <c r="AN47" s="1216"/>
      <c r="AO47" s="1217"/>
      <c r="AP47" s="1217"/>
      <c r="AQ47" s="1217"/>
      <c r="AR47" s="1217"/>
      <c r="AS47" s="1217"/>
      <c r="AT47" s="1217"/>
      <c r="AU47" s="1217"/>
      <c r="AV47" s="1217"/>
      <c r="AW47" s="1217"/>
      <c r="AX47" s="1217"/>
      <c r="AY47" s="1217"/>
      <c r="AZ47" s="1217"/>
      <c r="BA47" s="1217"/>
      <c r="BB47" s="1217"/>
      <c r="BC47" s="1217"/>
      <c r="BD47" s="1217"/>
      <c r="BE47" s="1217"/>
      <c r="BF47" s="1217"/>
      <c r="BG47" s="1217"/>
      <c r="BH47" s="1217"/>
      <c r="BI47" s="1217"/>
      <c r="BJ47" s="1217"/>
      <c r="BK47" s="1217"/>
      <c r="BL47" s="1217"/>
      <c r="BM47" s="1217"/>
      <c r="BN47" s="1217"/>
      <c r="BO47" s="1217"/>
      <c r="BP47" s="1217"/>
      <c r="BQ47" s="1217"/>
      <c r="BR47" s="1217"/>
      <c r="BS47" s="1217"/>
      <c r="BT47" s="1217"/>
      <c r="BU47" s="1217"/>
      <c r="BV47" s="1217"/>
      <c r="BW47" s="1217"/>
      <c r="BX47" s="1217"/>
      <c r="BY47" s="1217"/>
      <c r="BZ47" s="1217"/>
      <c r="CA47" s="1217"/>
      <c r="CB47" s="1217"/>
      <c r="CC47" s="1217"/>
      <c r="CD47" s="1217"/>
      <c r="CE47" s="1217"/>
      <c r="CF47" s="1217"/>
      <c r="CG47" s="1217"/>
      <c r="CH47" s="1217"/>
      <c r="CI47" s="1217"/>
      <c r="CJ47" s="1217"/>
      <c r="CK47" s="1217"/>
      <c r="CL47" s="1217"/>
      <c r="CM47" s="1217"/>
      <c r="CN47" s="1217"/>
      <c r="CO47" s="1217"/>
      <c r="CP47" s="1217"/>
      <c r="CQ47" s="1217"/>
      <c r="CR47" s="1217"/>
      <c r="CS47" s="1217"/>
      <c r="CT47" s="1217"/>
      <c r="CU47" s="1217"/>
      <c r="CV47" s="1217"/>
      <c r="CW47" s="1217"/>
      <c r="CX47" s="1217"/>
      <c r="CY47" s="1217"/>
      <c r="CZ47" s="1217"/>
      <c r="DA47" s="1217"/>
      <c r="DB47" s="1217"/>
      <c r="DC47" s="1218"/>
    </row>
    <row r="48" spans="2:109" ht="13.2" x14ac:dyDescent="0.2">
      <c r="B48" s="259"/>
      <c r="H48" s="1219"/>
      <c r="I48" s="1219"/>
      <c r="J48" s="1219"/>
      <c r="AN48" s="1219"/>
      <c r="AO48" s="1219"/>
      <c r="AP48" s="1219"/>
      <c r="AZ48" s="1219"/>
      <c r="BA48" s="1219"/>
      <c r="BB48" s="1219"/>
      <c r="BL48" s="1219"/>
      <c r="BM48" s="1219"/>
      <c r="BN48" s="1219"/>
      <c r="BX48" s="1219"/>
      <c r="BY48" s="1219"/>
      <c r="BZ48" s="1219"/>
      <c r="CJ48" s="1219"/>
      <c r="CK48" s="1219"/>
      <c r="CL48" s="1219"/>
      <c r="CV48" s="1219"/>
      <c r="CW48" s="1219"/>
      <c r="CX48" s="1219"/>
    </row>
    <row r="49" spans="1:109" ht="13.2" x14ac:dyDescent="0.2">
      <c r="B49" s="259"/>
      <c r="AN49" s="255" t="s">
        <v>613</v>
      </c>
    </row>
    <row r="50" spans="1:109" ht="13.2" x14ac:dyDescent="0.2">
      <c r="B50" s="259"/>
      <c r="G50" s="1220"/>
      <c r="H50" s="1220"/>
      <c r="I50" s="1220"/>
      <c r="J50" s="1220"/>
      <c r="K50" s="1221"/>
      <c r="L50" s="1221"/>
      <c r="M50" s="1222"/>
      <c r="N50" s="1222"/>
      <c r="AN50" s="1223"/>
      <c r="AO50" s="1224"/>
      <c r="AP50" s="1224"/>
      <c r="AQ50" s="1224"/>
      <c r="AR50" s="1224"/>
      <c r="AS50" s="1224"/>
      <c r="AT50" s="1224"/>
      <c r="AU50" s="1224"/>
      <c r="AV50" s="1224"/>
      <c r="AW50" s="1224"/>
      <c r="AX50" s="1224"/>
      <c r="AY50" s="1224"/>
      <c r="AZ50" s="1224"/>
      <c r="BA50" s="1224"/>
      <c r="BB50" s="1224"/>
      <c r="BC50" s="1224"/>
      <c r="BD50" s="1224"/>
      <c r="BE50" s="1224"/>
      <c r="BF50" s="1224"/>
      <c r="BG50" s="1224"/>
      <c r="BH50" s="1224"/>
      <c r="BI50" s="1224"/>
      <c r="BJ50" s="1224"/>
      <c r="BK50" s="1224"/>
      <c r="BL50" s="1224"/>
      <c r="BM50" s="1224"/>
      <c r="BN50" s="1224"/>
      <c r="BO50" s="1225"/>
      <c r="BP50" s="1226" t="s">
        <v>570</v>
      </c>
      <c r="BQ50" s="1226"/>
      <c r="BR50" s="1226"/>
      <c r="BS50" s="1226"/>
      <c r="BT50" s="1226"/>
      <c r="BU50" s="1226"/>
      <c r="BV50" s="1226"/>
      <c r="BW50" s="1226"/>
      <c r="BX50" s="1226" t="s">
        <v>571</v>
      </c>
      <c r="BY50" s="1226"/>
      <c r="BZ50" s="1226"/>
      <c r="CA50" s="1226"/>
      <c r="CB50" s="1226"/>
      <c r="CC50" s="1226"/>
      <c r="CD50" s="1226"/>
      <c r="CE50" s="1226"/>
      <c r="CF50" s="1226" t="s">
        <v>572</v>
      </c>
      <c r="CG50" s="1226"/>
      <c r="CH50" s="1226"/>
      <c r="CI50" s="1226"/>
      <c r="CJ50" s="1226"/>
      <c r="CK50" s="1226"/>
      <c r="CL50" s="1226"/>
      <c r="CM50" s="1226"/>
      <c r="CN50" s="1226" t="s">
        <v>573</v>
      </c>
      <c r="CO50" s="1226"/>
      <c r="CP50" s="1226"/>
      <c r="CQ50" s="1226"/>
      <c r="CR50" s="1226"/>
      <c r="CS50" s="1226"/>
      <c r="CT50" s="1226"/>
      <c r="CU50" s="1226"/>
      <c r="CV50" s="1226" t="s">
        <v>574</v>
      </c>
      <c r="CW50" s="1226"/>
      <c r="CX50" s="1226"/>
      <c r="CY50" s="1226"/>
      <c r="CZ50" s="1226"/>
      <c r="DA50" s="1226"/>
      <c r="DB50" s="1226"/>
      <c r="DC50" s="1226"/>
    </row>
    <row r="51" spans="1:109" ht="13.5" customHeight="1" x14ac:dyDescent="0.2">
      <c r="B51" s="259"/>
      <c r="G51" s="1227"/>
      <c r="H51" s="1227"/>
      <c r="I51" s="1228"/>
      <c r="J51" s="1228"/>
      <c r="K51" s="1229"/>
      <c r="L51" s="1229"/>
      <c r="M51" s="1229"/>
      <c r="N51" s="1229"/>
      <c r="AM51" s="1219"/>
      <c r="AN51" s="1230" t="s">
        <v>614</v>
      </c>
      <c r="AO51" s="1230"/>
      <c r="AP51" s="1230"/>
      <c r="AQ51" s="1230"/>
      <c r="AR51" s="1230"/>
      <c r="AS51" s="1230"/>
      <c r="AT51" s="1230"/>
      <c r="AU51" s="1230"/>
      <c r="AV51" s="1230"/>
      <c r="AW51" s="1230"/>
      <c r="AX51" s="1230"/>
      <c r="AY51" s="1230"/>
      <c r="AZ51" s="1230"/>
      <c r="BA51" s="1230"/>
      <c r="BB51" s="1230" t="s">
        <v>615</v>
      </c>
      <c r="BC51" s="1230"/>
      <c r="BD51" s="1230"/>
      <c r="BE51" s="1230"/>
      <c r="BF51" s="1230"/>
      <c r="BG51" s="1230"/>
      <c r="BH51" s="1230"/>
      <c r="BI51" s="1230"/>
      <c r="BJ51" s="1230"/>
      <c r="BK51" s="1230"/>
      <c r="BL51" s="1230"/>
      <c r="BM51" s="1230"/>
      <c r="BN51" s="1230"/>
      <c r="BO51" s="1230"/>
      <c r="BP51" s="1231"/>
      <c r="BQ51" s="1231"/>
      <c r="BR51" s="1231"/>
      <c r="BS51" s="1231"/>
      <c r="BT51" s="1231"/>
      <c r="BU51" s="1231"/>
      <c r="BV51" s="1231"/>
      <c r="BW51" s="1231"/>
      <c r="BX51" s="1231"/>
      <c r="BY51" s="1231"/>
      <c r="BZ51" s="1231"/>
      <c r="CA51" s="1231"/>
      <c r="CB51" s="1231"/>
      <c r="CC51" s="1231"/>
      <c r="CD51" s="1231"/>
      <c r="CE51" s="1231"/>
      <c r="CF51" s="1231"/>
      <c r="CG51" s="1231"/>
      <c r="CH51" s="1231"/>
      <c r="CI51" s="1231"/>
      <c r="CJ51" s="1231"/>
      <c r="CK51" s="1231"/>
      <c r="CL51" s="1231"/>
      <c r="CM51" s="1231"/>
      <c r="CN51" s="1231"/>
      <c r="CO51" s="1231"/>
      <c r="CP51" s="1231"/>
      <c r="CQ51" s="1231"/>
      <c r="CR51" s="1231"/>
      <c r="CS51" s="1231"/>
      <c r="CT51" s="1231"/>
      <c r="CU51" s="1231"/>
      <c r="CV51" s="1231"/>
      <c r="CW51" s="1231"/>
      <c r="CX51" s="1231"/>
      <c r="CY51" s="1231"/>
      <c r="CZ51" s="1231"/>
      <c r="DA51" s="1231"/>
      <c r="DB51" s="1231"/>
      <c r="DC51" s="1231"/>
    </row>
    <row r="52" spans="1:109" ht="13.2" x14ac:dyDescent="0.2">
      <c r="B52" s="259"/>
      <c r="G52" s="1227"/>
      <c r="H52" s="1227"/>
      <c r="I52" s="1228"/>
      <c r="J52" s="1228"/>
      <c r="K52" s="1229"/>
      <c r="L52" s="1229"/>
      <c r="M52" s="1229"/>
      <c r="N52" s="1229"/>
      <c r="AM52" s="1219"/>
      <c r="AN52" s="1230"/>
      <c r="AO52" s="1230"/>
      <c r="AP52" s="1230"/>
      <c r="AQ52" s="1230"/>
      <c r="AR52" s="1230"/>
      <c r="AS52" s="1230"/>
      <c r="AT52" s="1230"/>
      <c r="AU52" s="1230"/>
      <c r="AV52" s="1230"/>
      <c r="AW52" s="1230"/>
      <c r="AX52" s="1230"/>
      <c r="AY52" s="1230"/>
      <c r="AZ52" s="1230"/>
      <c r="BA52" s="1230"/>
      <c r="BB52" s="1230"/>
      <c r="BC52" s="1230"/>
      <c r="BD52" s="1230"/>
      <c r="BE52" s="1230"/>
      <c r="BF52" s="1230"/>
      <c r="BG52" s="1230"/>
      <c r="BH52" s="1230"/>
      <c r="BI52" s="1230"/>
      <c r="BJ52" s="1230"/>
      <c r="BK52" s="1230"/>
      <c r="BL52" s="1230"/>
      <c r="BM52" s="1230"/>
      <c r="BN52" s="1230"/>
      <c r="BO52" s="1230"/>
      <c r="BP52" s="1231"/>
      <c r="BQ52" s="1231"/>
      <c r="BR52" s="1231"/>
      <c r="BS52" s="1231"/>
      <c r="BT52" s="1231"/>
      <c r="BU52" s="1231"/>
      <c r="BV52" s="1231"/>
      <c r="BW52" s="1231"/>
      <c r="BX52" s="1231"/>
      <c r="BY52" s="1231"/>
      <c r="BZ52" s="1231"/>
      <c r="CA52" s="1231"/>
      <c r="CB52" s="1231"/>
      <c r="CC52" s="1231"/>
      <c r="CD52" s="1231"/>
      <c r="CE52" s="1231"/>
      <c r="CF52" s="1231"/>
      <c r="CG52" s="1231"/>
      <c r="CH52" s="1231"/>
      <c r="CI52" s="1231"/>
      <c r="CJ52" s="1231"/>
      <c r="CK52" s="1231"/>
      <c r="CL52" s="1231"/>
      <c r="CM52" s="1231"/>
      <c r="CN52" s="1231"/>
      <c r="CO52" s="1231"/>
      <c r="CP52" s="1231"/>
      <c r="CQ52" s="1231"/>
      <c r="CR52" s="1231"/>
      <c r="CS52" s="1231"/>
      <c r="CT52" s="1231"/>
      <c r="CU52" s="1231"/>
      <c r="CV52" s="1231"/>
      <c r="CW52" s="1231"/>
      <c r="CX52" s="1231"/>
      <c r="CY52" s="1231"/>
      <c r="CZ52" s="1231"/>
      <c r="DA52" s="1231"/>
      <c r="DB52" s="1231"/>
      <c r="DC52" s="1231"/>
    </row>
    <row r="53" spans="1:109" ht="13.2" x14ac:dyDescent="0.2">
      <c r="A53" s="1209"/>
      <c r="B53" s="259"/>
      <c r="G53" s="1227"/>
      <c r="H53" s="1227"/>
      <c r="I53" s="1220"/>
      <c r="J53" s="1220"/>
      <c r="K53" s="1229"/>
      <c r="L53" s="1229"/>
      <c r="M53" s="1229"/>
      <c r="N53" s="1229"/>
      <c r="AM53" s="1219"/>
      <c r="AN53" s="1230"/>
      <c r="AO53" s="1230"/>
      <c r="AP53" s="1230"/>
      <c r="AQ53" s="1230"/>
      <c r="AR53" s="1230"/>
      <c r="AS53" s="1230"/>
      <c r="AT53" s="1230"/>
      <c r="AU53" s="1230"/>
      <c r="AV53" s="1230"/>
      <c r="AW53" s="1230"/>
      <c r="AX53" s="1230"/>
      <c r="AY53" s="1230"/>
      <c r="AZ53" s="1230"/>
      <c r="BA53" s="1230"/>
      <c r="BB53" s="1230" t="s">
        <v>616</v>
      </c>
      <c r="BC53" s="1230"/>
      <c r="BD53" s="1230"/>
      <c r="BE53" s="1230"/>
      <c r="BF53" s="1230"/>
      <c r="BG53" s="1230"/>
      <c r="BH53" s="1230"/>
      <c r="BI53" s="1230"/>
      <c r="BJ53" s="1230"/>
      <c r="BK53" s="1230"/>
      <c r="BL53" s="1230"/>
      <c r="BM53" s="1230"/>
      <c r="BN53" s="1230"/>
      <c r="BO53" s="1230"/>
      <c r="BP53" s="1231">
        <v>49.6</v>
      </c>
      <c r="BQ53" s="1231"/>
      <c r="BR53" s="1231"/>
      <c r="BS53" s="1231"/>
      <c r="BT53" s="1231"/>
      <c r="BU53" s="1231"/>
      <c r="BV53" s="1231"/>
      <c r="BW53" s="1231"/>
      <c r="BX53" s="1231">
        <v>50</v>
      </c>
      <c r="BY53" s="1231"/>
      <c r="BZ53" s="1231"/>
      <c r="CA53" s="1231"/>
      <c r="CB53" s="1231"/>
      <c r="CC53" s="1231"/>
      <c r="CD53" s="1231"/>
      <c r="CE53" s="1231"/>
      <c r="CF53" s="1231">
        <v>50.6</v>
      </c>
      <c r="CG53" s="1231"/>
      <c r="CH53" s="1231"/>
      <c r="CI53" s="1231"/>
      <c r="CJ53" s="1231"/>
      <c r="CK53" s="1231"/>
      <c r="CL53" s="1231"/>
      <c r="CM53" s="1231"/>
      <c r="CN53" s="1231">
        <v>51.9</v>
      </c>
      <c r="CO53" s="1231"/>
      <c r="CP53" s="1231"/>
      <c r="CQ53" s="1231"/>
      <c r="CR53" s="1231"/>
      <c r="CS53" s="1231"/>
      <c r="CT53" s="1231"/>
      <c r="CU53" s="1231"/>
      <c r="CV53" s="1231">
        <v>52.7</v>
      </c>
      <c r="CW53" s="1231"/>
      <c r="CX53" s="1231"/>
      <c r="CY53" s="1231"/>
      <c r="CZ53" s="1231"/>
      <c r="DA53" s="1231"/>
      <c r="DB53" s="1231"/>
      <c r="DC53" s="1231"/>
    </row>
    <row r="54" spans="1:109" ht="13.2" x14ac:dyDescent="0.2">
      <c r="A54" s="1209"/>
      <c r="B54" s="259"/>
      <c r="G54" s="1227"/>
      <c r="H54" s="1227"/>
      <c r="I54" s="1220"/>
      <c r="J54" s="1220"/>
      <c r="K54" s="1229"/>
      <c r="L54" s="1229"/>
      <c r="M54" s="1229"/>
      <c r="N54" s="1229"/>
      <c r="AM54" s="1219"/>
      <c r="AN54" s="1230"/>
      <c r="AO54" s="1230"/>
      <c r="AP54" s="1230"/>
      <c r="AQ54" s="1230"/>
      <c r="AR54" s="1230"/>
      <c r="AS54" s="1230"/>
      <c r="AT54" s="1230"/>
      <c r="AU54" s="1230"/>
      <c r="AV54" s="1230"/>
      <c r="AW54" s="1230"/>
      <c r="AX54" s="1230"/>
      <c r="AY54" s="1230"/>
      <c r="AZ54" s="1230"/>
      <c r="BA54" s="1230"/>
      <c r="BB54" s="1230"/>
      <c r="BC54" s="1230"/>
      <c r="BD54" s="1230"/>
      <c r="BE54" s="1230"/>
      <c r="BF54" s="1230"/>
      <c r="BG54" s="1230"/>
      <c r="BH54" s="1230"/>
      <c r="BI54" s="1230"/>
      <c r="BJ54" s="1230"/>
      <c r="BK54" s="1230"/>
      <c r="BL54" s="1230"/>
      <c r="BM54" s="1230"/>
      <c r="BN54" s="1230"/>
      <c r="BO54" s="1230"/>
      <c r="BP54" s="1231"/>
      <c r="BQ54" s="1231"/>
      <c r="BR54" s="1231"/>
      <c r="BS54" s="1231"/>
      <c r="BT54" s="1231"/>
      <c r="BU54" s="1231"/>
      <c r="BV54" s="1231"/>
      <c r="BW54" s="1231"/>
      <c r="BX54" s="1231"/>
      <c r="BY54" s="1231"/>
      <c r="BZ54" s="1231"/>
      <c r="CA54" s="1231"/>
      <c r="CB54" s="1231"/>
      <c r="CC54" s="1231"/>
      <c r="CD54" s="1231"/>
      <c r="CE54" s="1231"/>
      <c r="CF54" s="1231"/>
      <c r="CG54" s="1231"/>
      <c r="CH54" s="1231"/>
      <c r="CI54" s="1231"/>
      <c r="CJ54" s="1231"/>
      <c r="CK54" s="1231"/>
      <c r="CL54" s="1231"/>
      <c r="CM54" s="1231"/>
      <c r="CN54" s="1231"/>
      <c r="CO54" s="1231"/>
      <c r="CP54" s="1231"/>
      <c r="CQ54" s="1231"/>
      <c r="CR54" s="1231"/>
      <c r="CS54" s="1231"/>
      <c r="CT54" s="1231"/>
      <c r="CU54" s="1231"/>
      <c r="CV54" s="1231"/>
      <c r="CW54" s="1231"/>
      <c r="CX54" s="1231"/>
      <c r="CY54" s="1231"/>
      <c r="CZ54" s="1231"/>
      <c r="DA54" s="1231"/>
      <c r="DB54" s="1231"/>
      <c r="DC54" s="1231"/>
    </row>
    <row r="55" spans="1:109" ht="13.2" x14ac:dyDescent="0.2">
      <c r="A55" s="1209"/>
      <c r="B55" s="259"/>
      <c r="G55" s="1220"/>
      <c r="H55" s="1220"/>
      <c r="I55" s="1220"/>
      <c r="J55" s="1220"/>
      <c r="K55" s="1229"/>
      <c r="L55" s="1229"/>
      <c r="M55" s="1229"/>
      <c r="N55" s="1229"/>
      <c r="AN55" s="1226" t="s">
        <v>617</v>
      </c>
      <c r="AO55" s="1226"/>
      <c r="AP55" s="1226"/>
      <c r="AQ55" s="1226"/>
      <c r="AR55" s="1226"/>
      <c r="AS55" s="1226"/>
      <c r="AT55" s="1226"/>
      <c r="AU55" s="1226"/>
      <c r="AV55" s="1226"/>
      <c r="AW55" s="1226"/>
      <c r="AX55" s="1226"/>
      <c r="AY55" s="1226"/>
      <c r="AZ55" s="1226"/>
      <c r="BA55" s="1226"/>
      <c r="BB55" s="1230" t="s">
        <v>615</v>
      </c>
      <c r="BC55" s="1230"/>
      <c r="BD55" s="1230"/>
      <c r="BE55" s="1230"/>
      <c r="BF55" s="1230"/>
      <c r="BG55" s="1230"/>
      <c r="BH55" s="1230"/>
      <c r="BI55" s="1230"/>
      <c r="BJ55" s="1230"/>
      <c r="BK55" s="1230"/>
      <c r="BL55" s="1230"/>
      <c r="BM55" s="1230"/>
      <c r="BN55" s="1230"/>
      <c r="BO55" s="1230"/>
      <c r="BP55" s="1231">
        <v>0</v>
      </c>
      <c r="BQ55" s="1231"/>
      <c r="BR55" s="1231"/>
      <c r="BS55" s="1231"/>
      <c r="BT55" s="1231"/>
      <c r="BU55" s="1231"/>
      <c r="BV55" s="1231"/>
      <c r="BW55" s="1231"/>
      <c r="BX55" s="1231">
        <v>0</v>
      </c>
      <c r="BY55" s="1231"/>
      <c r="BZ55" s="1231"/>
      <c r="CA55" s="1231"/>
      <c r="CB55" s="1231"/>
      <c r="CC55" s="1231"/>
      <c r="CD55" s="1231"/>
      <c r="CE55" s="1231"/>
      <c r="CF55" s="1231">
        <v>0</v>
      </c>
      <c r="CG55" s="1231"/>
      <c r="CH55" s="1231"/>
      <c r="CI55" s="1231"/>
      <c r="CJ55" s="1231"/>
      <c r="CK55" s="1231"/>
      <c r="CL55" s="1231"/>
      <c r="CM55" s="1231"/>
      <c r="CN55" s="1231">
        <v>0</v>
      </c>
      <c r="CO55" s="1231"/>
      <c r="CP55" s="1231"/>
      <c r="CQ55" s="1231"/>
      <c r="CR55" s="1231"/>
      <c r="CS55" s="1231"/>
      <c r="CT55" s="1231"/>
      <c r="CU55" s="1231"/>
      <c r="CV55" s="1231">
        <v>0</v>
      </c>
      <c r="CW55" s="1231"/>
      <c r="CX55" s="1231"/>
      <c r="CY55" s="1231"/>
      <c r="CZ55" s="1231"/>
      <c r="DA55" s="1231"/>
      <c r="DB55" s="1231"/>
      <c r="DC55" s="1231"/>
    </row>
    <row r="56" spans="1:109" ht="13.2" x14ac:dyDescent="0.2">
      <c r="A56" s="1209"/>
      <c r="B56" s="259"/>
      <c r="G56" s="1220"/>
      <c r="H56" s="1220"/>
      <c r="I56" s="1220"/>
      <c r="J56" s="1220"/>
      <c r="K56" s="1229"/>
      <c r="L56" s="1229"/>
      <c r="M56" s="1229"/>
      <c r="N56" s="1229"/>
      <c r="AN56" s="1226"/>
      <c r="AO56" s="1226"/>
      <c r="AP56" s="1226"/>
      <c r="AQ56" s="1226"/>
      <c r="AR56" s="1226"/>
      <c r="AS56" s="1226"/>
      <c r="AT56" s="1226"/>
      <c r="AU56" s="1226"/>
      <c r="AV56" s="1226"/>
      <c r="AW56" s="1226"/>
      <c r="AX56" s="1226"/>
      <c r="AY56" s="1226"/>
      <c r="AZ56" s="1226"/>
      <c r="BA56" s="1226"/>
      <c r="BB56" s="1230"/>
      <c r="BC56" s="1230"/>
      <c r="BD56" s="1230"/>
      <c r="BE56" s="1230"/>
      <c r="BF56" s="1230"/>
      <c r="BG56" s="1230"/>
      <c r="BH56" s="1230"/>
      <c r="BI56" s="1230"/>
      <c r="BJ56" s="1230"/>
      <c r="BK56" s="1230"/>
      <c r="BL56" s="1230"/>
      <c r="BM56" s="1230"/>
      <c r="BN56" s="1230"/>
      <c r="BO56" s="1230"/>
      <c r="BP56" s="1231"/>
      <c r="BQ56" s="1231"/>
      <c r="BR56" s="1231"/>
      <c r="BS56" s="1231"/>
      <c r="BT56" s="1231"/>
      <c r="BU56" s="1231"/>
      <c r="BV56" s="1231"/>
      <c r="BW56" s="1231"/>
      <c r="BX56" s="1231"/>
      <c r="BY56" s="1231"/>
      <c r="BZ56" s="1231"/>
      <c r="CA56" s="1231"/>
      <c r="CB56" s="1231"/>
      <c r="CC56" s="1231"/>
      <c r="CD56" s="1231"/>
      <c r="CE56" s="1231"/>
      <c r="CF56" s="1231"/>
      <c r="CG56" s="1231"/>
      <c r="CH56" s="1231"/>
      <c r="CI56" s="1231"/>
      <c r="CJ56" s="1231"/>
      <c r="CK56" s="1231"/>
      <c r="CL56" s="1231"/>
      <c r="CM56" s="1231"/>
      <c r="CN56" s="1231"/>
      <c r="CO56" s="1231"/>
      <c r="CP56" s="1231"/>
      <c r="CQ56" s="1231"/>
      <c r="CR56" s="1231"/>
      <c r="CS56" s="1231"/>
      <c r="CT56" s="1231"/>
      <c r="CU56" s="1231"/>
      <c r="CV56" s="1231"/>
      <c r="CW56" s="1231"/>
      <c r="CX56" s="1231"/>
      <c r="CY56" s="1231"/>
      <c r="CZ56" s="1231"/>
      <c r="DA56" s="1231"/>
      <c r="DB56" s="1231"/>
      <c r="DC56" s="1231"/>
    </row>
    <row r="57" spans="1:109" s="1209" customFormat="1" ht="13.2" x14ac:dyDescent="0.2">
      <c r="B57" s="1232"/>
      <c r="G57" s="1220"/>
      <c r="H57" s="1220"/>
      <c r="I57" s="1233"/>
      <c r="J57" s="1233"/>
      <c r="K57" s="1229"/>
      <c r="L57" s="1229"/>
      <c r="M57" s="1229"/>
      <c r="N57" s="1229"/>
      <c r="AM57" s="255"/>
      <c r="AN57" s="1226"/>
      <c r="AO57" s="1226"/>
      <c r="AP57" s="1226"/>
      <c r="AQ57" s="1226"/>
      <c r="AR57" s="1226"/>
      <c r="AS57" s="1226"/>
      <c r="AT57" s="1226"/>
      <c r="AU57" s="1226"/>
      <c r="AV57" s="1226"/>
      <c r="AW57" s="1226"/>
      <c r="AX57" s="1226"/>
      <c r="AY57" s="1226"/>
      <c r="AZ57" s="1226"/>
      <c r="BA57" s="1226"/>
      <c r="BB57" s="1230" t="s">
        <v>616</v>
      </c>
      <c r="BC57" s="1230"/>
      <c r="BD57" s="1230"/>
      <c r="BE57" s="1230"/>
      <c r="BF57" s="1230"/>
      <c r="BG57" s="1230"/>
      <c r="BH57" s="1230"/>
      <c r="BI57" s="1230"/>
      <c r="BJ57" s="1230"/>
      <c r="BK57" s="1230"/>
      <c r="BL57" s="1230"/>
      <c r="BM57" s="1230"/>
      <c r="BN57" s="1230"/>
      <c r="BO57" s="1230"/>
      <c r="BP57" s="1231">
        <v>59.2</v>
      </c>
      <c r="BQ57" s="1231"/>
      <c r="BR57" s="1231"/>
      <c r="BS57" s="1231"/>
      <c r="BT57" s="1231"/>
      <c r="BU57" s="1231"/>
      <c r="BV57" s="1231"/>
      <c r="BW57" s="1231"/>
      <c r="BX57" s="1231">
        <v>60.3</v>
      </c>
      <c r="BY57" s="1231"/>
      <c r="BZ57" s="1231"/>
      <c r="CA57" s="1231"/>
      <c r="CB57" s="1231"/>
      <c r="CC57" s="1231"/>
      <c r="CD57" s="1231"/>
      <c r="CE57" s="1231"/>
      <c r="CF57" s="1231">
        <v>61</v>
      </c>
      <c r="CG57" s="1231"/>
      <c r="CH57" s="1231"/>
      <c r="CI57" s="1231"/>
      <c r="CJ57" s="1231"/>
      <c r="CK57" s="1231"/>
      <c r="CL57" s="1231"/>
      <c r="CM57" s="1231"/>
      <c r="CN57" s="1231">
        <v>62.3</v>
      </c>
      <c r="CO57" s="1231"/>
      <c r="CP57" s="1231"/>
      <c r="CQ57" s="1231"/>
      <c r="CR57" s="1231"/>
      <c r="CS57" s="1231"/>
      <c r="CT57" s="1231"/>
      <c r="CU57" s="1231"/>
      <c r="CV57" s="1231">
        <v>63.7</v>
      </c>
      <c r="CW57" s="1231"/>
      <c r="CX57" s="1231"/>
      <c r="CY57" s="1231"/>
      <c r="CZ57" s="1231"/>
      <c r="DA57" s="1231"/>
      <c r="DB57" s="1231"/>
      <c r="DC57" s="1231"/>
      <c r="DD57" s="1234"/>
      <c r="DE57" s="1232"/>
    </row>
    <row r="58" spans="1:109" s="1209" customFormat="1" ht="13.2" x14ac:dyDescent="0.2">
      <c r="A58" s="255"/>
      <c r="B58" s="1232"/>
      <c r="G58" s="1220"/>
      <c r="H58" s="1220"/>
      <c r="I58" s="1233"/>
      <c r="J58" s="1233"/>
      <c r="K58" s="1229"/>
      <c r="L58" s="1229"/>
      <c r="M58" s="1229"/>
      <c r="N58" s="1229"/>
      <c r="AM58" s="255"/>
      <c r="AN58" s="1226"/>
      <c r="AO58" s="1226"/>
      <c r="AP58" s="1226"/>
      <c r="AQ58" s="1226"/>
      <c r="AR58" s="1226"/>
      <c r="AS58" s="1226"/>
      <c r="AT58" s="1226"/>
      <c r="AU58" s="1226"/>
      <c r="AV58" s="1226"/>
      <c r="AW58" s="1226"/>
      <c r="AX58" s="1226"/>
      <c r="AY58" s="1226"/>
      <c r="AZ58" s="1226"/>
      <c r="BA58" s="1226"/>
      <c r="BB58" s="1230"/>
      <c r="BC58" s="1230"/>
      <c r="BD58" s="1230"/>
      <c r="BE58" s="1230"/>
      <c r="BF58" s="1230"/>
      <c r="BG58" s="1230"/>
      <c r="BH58" s="1230"/>
      <c r="BI58" s="1230"/>
      <c r="BJ58" s="1230"/>
      <c r="BK58" s="1230"/>
      <c r="BL58" s="1230"/>
      <c r="BM58" s="1230"/>
      <c r="BN58" s="1230"/>
      <c r="BO58" s="1230"/>
      <c r="BP58" s="1231"/>
      <c r="BQ58" s="1231"/>
      <c r="BR58" s="1231"/>
      <c r="BS58" s="1231"/>
      <c r="BT58" s="1231"/>
      <c r="BU58" s="1231"/>
      <c r="BV58" s="1231"/>
      <c r="BW58" s="1231"/>
      <c r="BX58" s="1231"/>
      <c r="BY58" s="1231"/>
      <c r="BZ58" s="1231"/>
      <c r="CA58" s="1231"/>
      <c r="CB58" s="1231"/>
      <c r="CC58" s="1231"/>
      <c r="CD58" s="1231"/>
      <c r="CE58" s="1231"/>
      <c r="CF58" s="1231"/>
      <c r="CG58" s="1231"/>
      <c r="CH58" s="1231"/>
      <c r="CI58" s="1231"/>
      <c r="CJ58" s="1231"/>
      <c r="CK58" s="1231"/>
      <c r="CL58" s="1231"/>
      <c r="CM58" s="1231"/>
      <c r="CN58" s="1231"/>
      <c r="CO58" s="1231"/>
      <c r="CP58" s="1231"/>
      <c r="CQ58" s="1231"/>
      <c r="CR58" s="1231"/>
      <c r="CS58" s="1231"/>
      <c r="CT58" s="1231"/>
      <c r="CU58" s="1231"/>
      <c r="CV58" s="1231"/>
      <c r="CW58" s="1231"/>
      <c r="CX58" s="1231"/>
      <c r="CY58" s="1231"/>
      <c r="CZ58" s="1231"/>
      <c r="DA58" s="1231"/>
      <c r="DB58" s="1231"/>
      <c r="DC58" s="1231"/>
      <c r="DD58" s="1234"/>
      <c r="DE58" s="1232"/>
    </row>
    <row r="59" spans="1:109" s="1209" customFormat="1" ht="13.2" x14ac:dyDescent="0.2">
      <c r="A59" s="255"/>
      <c r="B59" s="1232"/>
      <c r="K59" s="1235"/>
      <c r="L59" s="1235"/>
      <c r="M59" s="1235"/>
      <c r="N59" s="1235"/>
      <c r="AQ59" s="1235"/>
      <c r="AR59" s="1235"/>
      <c r="AS59" s="1235"/>
      <c r="AT59" s="1235"/>
      <c r="BC59" s="1235"/>
      <c r="BD59" s="1235"/>
      <c r="BE59" s="1235"/>
      <c r="BF59" s="1235"/>
      <c r="BO59" s="1235"/>
      <c r="BP59" s="1235"/>
      <c r="BQ59" s="1235"/>
      <c r="BR59" s="1235"/>
      <c r="CA59" s="1235"/>
      <c r="CB59" s="1235"/>
      <c r="CC59" s="1235"/>
      <c r="CD59" s="1235"/>
      <c r="CM59" s="1235"/>
      <c r="CN59" s="1235"/>
      <c r="CO59" s="1235"/>
      <c r="CP59" s="1235"/>
      <c r="CY59" s="1235"/>
      <c r="CZ59" s="1235"/>
      <c r="DA59" s="1235"/>
      <c r="DB59" s="1235"/>
      <c r="DC59" s="1235"/>
      <c r="DD59" s="1234"/>
      <c r="DE59" s="1232"/>
    </row>
    <row r="60" spans="1:109" s="1209" customFormat="1" ht="13.2" x14ac:dyDescent="0.2">
      <c r="A60" s="255"/>
      <c r="B60" s="1232"/>
      <c r="K60" s="1235"/>
      <c r="L60" s="1235"/>
      <c r="M60" s="1235"/>
      <c r="N60" s="1235"/>
      <c r="AQ60" s="1235"/>
      <c r="AR60" s="1235"/>
      <c r="AS60" s="1235"/>
      <c r="AT60" s="1235"/>
      <c r="BC60" s="1235"/>
      <c r="BD60" s="1235"/>
      <c r="BE60" s="1235"/>
      <c r="BF60" s="1235"/>
      <c r="BO60" s="1235"/>
      <c r="BP60" s="1235"/>
      <c r="BQ60" s="1235"/>
      <c r="BR60" s="1235"/>
      <c r="CA60" s="1235"/>
      <c r="CB60" s="1235"/>
      <c r="CC60" s="1235"/>
      <c r="CD60" s="1235"/>
      <c r="CM60" s="1235"/>
      <c r="CN60" s="1235"/>
      <c r="CO60" s="1235"/>
      <c r="CP60" s="1235"/>
      <c r="CY60" s="1235"/>
      <c r="CZ60" s="1235"/>
      <c r="DA60" s="1235"/>
      <c r="DB60" s="1235"/>
      <c r="DC60" s="1235"/>
      <c r="DD60" s="1234"/>
      <c r="DE60" s="1232"/>
    </row>
    <row r="61" spans="1:109" s="1209" customFormat="1" ht="13.2" x14ac:dyDescent="0.2">
      <c r="A61" s="255"/>
      <c r="B61" s="1236"/>
      <c r="C61" s="1237"/>
      <c r="D61" s="1237"/>
      <c r="E61" s="1237"/>
      <c r="F61" s="1237"/>
      <c r="G61" s="1237"/>
      <c r="H61" s="1237"/>
      <c r="I61" s="1237"/>
      <c r="J61" s="1237"/>
      <c r="K61" s="1237"/>
      <c r="L61" s="1237"/>
      <c r="M61" s="1238"/>
      <c r="N61" s="1238"/>
      <c r="O61" s="1237"/>
      <c r="P61" s="1237"/>
      <c r="Q61" s="1237"/>
      <c r="R61" s="1237"/>
      <c r="S61" s="1237"/>
      <c r="T61" s="1237"/>
      <c r="U61" s="1237"/>
      <c r="V61" s="1237"/>
      <c r="W61" s="1237"/>
      <c r="X61" s="1237"/>
      <c r="Y61" s="1237"/>
      <c r="Z61" s="1237"/>
      <c r="AA61" s="1237"/>
      <c r="AB61" s="1237"/>
      <c r="AC61" s="1237"/>
      <c r="AD61" s="1237"/>
      <c r="AE61" s="1237"/>
      <c r="AF61" s="1237"/>
      <c r="AG61" s="1237"/>
      <c r="AH61" s="1237"/>
      <c r="AI61" s="1237"/>
      <c r="AJ61" s="1237"/>
      <c r="AK61" s="1237"/>
      <c r="AL61" s="1237"/>
      <c r="AM61" s="1237"/>
      <c r="AN61" s="1237"/>
      <c r="AO61" s="1237"/>
      <c r="AP61" s="1237"/>
      <c r="AQ61" s="1237"/>
      <c r="AR61" s="1237"/>
      <c r="AS61" s="1238"/>
      <c r="AT61" s="1238"/>
      <c r="AU61" s="1237"/>
      <c r="AV61" s="1237"/>
      <c r="AW61" s="1237"/>
      <c r="AX61" s="1237"/>
      <c r="AY61" s="1237"/>
      <c r="AZ61" s="1237"/>
      <c r="BA61" s="1237"/>
      <c r="BB61" s="1237"/>
      <c r="BC61" s="1237"/>
      <c r="BD61" s="1237"/>
      <c r="BE61" s="1238"/>
      <c r="BF61" s="1238"/>
      <c r="BG61" s="1237"/>
      <c r="BH61" s="1237"/>
      <c r="BI61" s="1237"/>
      <c r="BJ61" s="1237"/>
      <c r="BK61" s="1237"/>
      <c r="BL61" s="1237"/>
      <c r="BM61" s="1237"/>
      <c r="BN61" s="1237"/>
      <c r="BO61" s="1237"/>
      <c r="BP61" s="1237"/>
      <c r="BQ61" s="1238"/>
      <c r="BR61" s="1238"/>
      <c r="BS61" s="1237"/>
      <c r="BT61" s="1237"/>
      <c r="BU61" s="1237"/>
      <c r="BV61" s="1237"/>
      <c r="BW61" s="1237"/>
      <c r="BX61" s="1237"/>
      <c r="BY61" s="1237"/>
      <c r="BZ61" s="1237"/>
      <c r="CA61" s="1237"/>
      <c r="CB61" s="1237"/>
      <c r="CC61" s="1238"/>
      <c r="CD61" s="1238"/>
      <c r="CE61" s="1237"/>
      <c r="CF61" s="1237"/>
      <c r="CG61" s="1237"/>
      <c r="CH61" s="1237"/>
      <c r="CI61" s="1237"/>
      <c r="CJ61" s="1237"/>
      <c r="CK61" s="1237"/>
      <c r="CL61" s="1237"/>
      <c r="CM61" s="1237"/>
      <c r="CN61" s="1237"/>
      <c r="CO61" s="1238"/>
      <c r="CP61" s="1238"/>
      <c r="CQ61" s="1237"/>
      <c r="CR61" s="1237"/>
      <c r="CS61" s="1237"/>
      <c r="CT61" s="1237"/>
      <c r="CU61" s="1237"/>
      <c r="CV61" s="1237"/>
      <c r="CW61" s="1237"/>
      <c r="CX61" s="1237"/>
      <c r="CY61" s="1237"/>
      <c r="CZ61" s="1237"/>
      <c r="DA61" s="1238"/>
      <c r="DB61" s="1238"/>
      <c r="DC61" s="1238"/>
      <c r="DD61" s="1239"/>
      <c r="DE61" s="1232"/>
    </row>
    <row r="62" spans="1:109" ht="13.2" x14ac:dyDescent="0.2">
      <c r="B62" s="1207"/>
      <c r="C62" s="1207"/>
      <c r="D62" s="1207"/>
      <c r="E62" s="1207"/>
      <c r="F62" s="1207"/>
      <c r="G62" s="1207"/>
      <c r="H62" s="1207"/>
      <c r="I62" s="1207"/>
      <c r="J62" s="1207"/>
      <c r="K62" s="1207"/>
      <c r="L62" s="1207"/>
      <c r="M62" s="1207"/>
      <c r="N62" s="1207"/>
      <c r="O62" s="1207"/>
      <c r="P62" s="1207"/>
      <c r="Q62" s="1207"/>
      <c r="R62" s="1207"/>
      <c r="S62" s="1207"/>
      <c r="T62" s="1207"/>
      <c r="U62" s="1207"/>
      <c r="V62" s="1207"/>
      <c r="W62" s="1207"/>
      <c r="X62" s="1207"/>
      <c r="Y62" s="1207"/>
      <c r="Z62" s="1207"/>
      <c r="AA62" s="1207"/>
      <c r="AB62" s="1207"/>
      <c r="AC62" s="1207"/>
      <c r="AD62" s="1207"/>
      <c r="AE62" s="1207"/>
      <c r="AF62" s="1207"/>
      <c r="AG62" s="1207"/>
      <c r="AH62" s="1207"/>
      <c r="AI62" s="1207"/>
      <c r="AJ62" s="1207"/>
      <c r="AK62" s="1207"/>
      <c r="AL62" s="1207"/>
      <c r="AM62" s="1207"/>
      <c r="AN62" s="1207"/>
      <c r="AO62" s="1207"/>
      <c r="AP62" s="1207"/>
      <c r="AQ62" s="1207"/>
      <c r="AR62" s="1207"/>
      <c r="AS62" s="1207"/>
      <c r="AT62" s="1207"/>
      <c r="AU62" s="1207"/>
      <c r="AV62" s="1207"/>
      <c r="AW62" s="1207"/>
      <c r="AX62" s="1207"/>
      <c r="AY62" s="1207"/>
      <c r="AZ62" s="1207"/>
      <c r="BA62" s="1207"/>
      <c r="BB62" s="1207"/>
      <c r="BC62" s="1207"/>
      <c r="BD62" s="1207"/>
      <c r="BE62" s="1207"/>
      <c r="BF62" s="1207"/>
      <c r="BG62" s="1207"/>
      <c r="BH62" s="1207"/>
      <c r="BI62" s="1207"/>
      <c r="BJ62" s="1207"/>
      <c r="BK62" s="1207"/>
      <c r="BL62" s="1207"/>
      <c r="BM62" s="1207"/>
      <c r="BN62" s="1207"/>
      <c r="BO62" s="1207"/>
      <c r="BP62" s="1207"/>
      <c r="BQ62" s="1207"/>
      <c r="BR62" s="1207"/>
      <c r="BS62" s="1207"/>
      <c r="BT62" s="1207"/>
      <c r="BU62" s="1207"/>
      <c r="BV62" s="1207"/>
      <c r="BW62" s="1207"/>
      <c r="BX62" s="1207"/>
      <c r="BY62" s="1207"/>
      <c r="BZ62" s="1207"/>
      <c r="CA62" s="1207"/>
      <c r="CB62" s="1207"/>
      <c r="CC62" s="1207"/>
      <c r="CD62" s="1207"/>
      <c r="CE62" s="1207"/>
      <c r="CF62" s="1207"/>
      <c r="CG62" s="1207"/>
      <c r="CH62" s="1207"/>
      <c r="CI62" s="1207"/>
      <c r="CJ62" s="1207"/>
      <c r="CK62" s="1207"/>
      <c r="CL62" s="1207"/>
      <c r="CM62" s="1207"/>
      <c r="CN62" s="1207"/>
      <c r="CO62" s="1207"/>
      <c r="CP62" s="1207"/>
      <c r="CQ62" s="1207"/>
      <c r="CR62" s="1207"/>
      <c r="CS62" s="1207"/>
      <c r="CT62" s="1207"/>
      <c r="CU62" s="1207"/>
      <c r="CV62" s="1207"/>
      <c r="CW62" s="1207"/>
      <c r="CX62" s="1207"/>
      <c r="CY62" s="1207"/>
      <c r="CZ62" s="1207"/>
      <c r="DA62" s="1207"/>
      <c r="DB62" s="1207"/>
      <c r="DC62" s="1207"/>
      <c r="DD62" s="1207"/>
      <c r="DE62" s="255"/>
    </row>
    <row r="63" spans="1:109" ht="16.2" x14ac:dyDescent="0.2">
      <c r="B63" s="312" t="s">
        <v>618</v>
      </c>
    </row>
    <row r="64" spans="1:109" ht="13.2" x14ac:dyDescent="0.2">
      <c r="B64" s="259"/>
      <c r="G64" s="1208"/>
      <c r="I64" s="1240"/>
      <c r="J64" s="1240"/>
      <c r="K64" s="1240"/>
      <c r="L64" s="1240"/>
      <c r="M64" s="1240"/>
      <c r="N64" s="1241"/>
      <c r="AM64" s="1208"/>
      <c r="AN64" s="1208" t="s">
        <v>611</v>
      </c>
      <c r="AP64" s="1209"/>
      <c r="AQ64" s="1209"/>
      <c r="AR64" s="1209"/>
      <c r="AY64" s="1208"/>
      <c r="BA64" s="1209"/>
      <c r="BB64" s="1209"/>
      <c r="BC64" s="1209"/>
      <c r="BK64" s="1208"/>
      <c r="BM64" s="1209"/>
      <c r="BN64" s="1209"/>
      <c r="BO64" s="1209"/>
      <c r="BW64" s="1208"/>
      <c r="BY64" s="1209"/>
      <c r="BZ64" s="1209"/>
      <c r="CA64" s="1209"/>
      <c r="CI64" s="1208"/>
      <c r="CK64" s="1209"/>
      <c r="CL64" s="1209"/>
      <c r="CM64" s="1209"/>
      <c r="CU64" s="1208"/>
      <c r="CW64" s="1209"/>
      <c r="CX64" s="1209"/>
      <c r="CY64" s="1209"/>
    </row>
    <row r="65" spans="2:107" ht="13.5" customHeight="1" x14ac:dyDescent="0.2">
      <c r="B65" s="259"/>
      <c r="AN65" s="1210" t="s">
        <v>619</v>
      </c>
      <c r="AO65" s="1242"/>
      <c r="AP65" s="1242"/>
      <c r="AQ65" s="1242"/>
      <c r="AR65" s="1242"/>
      <c r="AS65" s="1242"/>
      <c r="AT65" s="1242"/>
      <c r="AU65" s="1242"/>
      <c r="AV65" s="1242"/>
      <c r="AW65" s="1242"/>
      <c r="AX65" s="1242"/>
      <c r="AY65" s="1242"/>
      <c r="AZ65" s="1242"/>
      <c r="BA65" s="1242"/>
      <c r="BB65" s="1242"/>
      <c r="BC65" s="1242"/>
      <c r="BD65" s="1242"/>
      <c r="BE65" s="1242"/>
      <c r="BF65" s="1242"/>
      <c r="BG65" s="1242"/>
      <c r="BH65" s="1242"/>
      <c r="BI65" s="1242"/>
      <c r="BJ65" s="1242"/>
      <c r="BK65" s="1242"/>
      <c r="BL65" s="1242"/>
      <c r="BM65" s="1242"/>
      <c r="BN65" s="1242"/>
      <c r="BO65" s="1242"/>
      <c r="BP65" s="1242"/>
      <c r="BQ65" s="1242"/>
      <c r="BR65" s="1242"/>
      <c r="BS65" s="1242"/>
      <c r="BT65" s="1242"/>
      <c r="BU65" s="1242"/>
      <c r="BV65" s="1242"/>
      <c r="BW65" s="1242"/>
      <c r="BX65" s="1242"/>
      <c r="BY65" s="1242"/>
      <c r="BZ65" s="1242"/>
      <c r="CA65" s="1242"/>
      <c r="CB65" s="1242"/>
      <c r="CC65" s="1242"/>
      <c r="CD65" s="1242"/>
      <c r="CE65" s="1242"/>
      <c r="CF65" s="1242"/>
      <c r="CG65" s="1242"/>
      <c r="CH65" s="1242"/>
      <c r="CI65" s="1242"/>
      <c r="CJ65" s="1242"/>
      <c r="CK65" s="1242"/>
      <c r="CL65" s="1242"/>
      <c r="CM65" s="1242"/>
      <c r="CN65" s="1242"/>
      <c r="CO65" s="1242"/>
      <c r="CP65" s="1242"/>
      <c r="CQ65" s="1242"/>
      <c r="CR65" s="1242"/>
      <c r="CS65" s="1242"/>
      <c r="CT65" s="1242"/>
      <c r="CU65" s="1242"/>
      <c r="CV65" s="1242"/>
      <c r="CW65" s="1242"/>
      <c r="CX65" s="1242"/>
      <c r="CY65" s="1242"/>
      <c r="CZ65" s="1242"/>
      <c r="DA65" s="1242"/>
      <c r="DB65" s="1242"/>
      <c r="DC65" s="1243"/>
    </row>
    <row r="66" spans="2:107" ht="13.2" x14ac:dyDescent="0.2">
      <c r="B66" s="259"/>
      <c r="AN66" s="1244"/>
      <c r="AO66" s="1245"/>
      <c r="AP66" s="1245"/>
      <c r="AQ66" s="1245"/>
      <c r="AR66" s="1245"/>
      <c r="AS66" s="1245"/>
      <c r="AT66" s="1245"/>
      <c r="AU66" s="1245"/>
      <c r="AV66" s="1245"/>
      <c r="AW66" s="1245"/>
      <c r="AX66" s="1245"/>
      <c r="AY66" s="1245"/>
      <c r="AZ66" s="1245"/>
      <c r="BA66" s="1245"/>
      <c r="BB66" s="1245"/>
      <c r="BC66" s="1245"/>
      <c r="BD66" s="1245"/>
      <c r="BE66" s="1245"/>
      <c r="BF66" s="1245"/>
      <c r="BG66" s="1245"/>
      <c r="BH66" s="1245"/>
      <c r="BI66" s="1245"/>
      <c r="BJ66" s="1245"/>
      <c r="BK66" s="1245"/>
      <c r="BL66" s="1245"/>
      <c r="BM66" s="1245"/>
      <c r="BN66" s="1245"/>
      <c r="BO66" s="1245"/>
      <c r="BP66" s="1245"/>
      <c r="BQ66" s="1245"/>
      <c r="BR66" s="1245"/>
      <c r="BS66" s="1245"/>
      <c r="BT66" s="1245"/>
      <c r="BU66" s="1245"/>
      <c r="BV66" s="1245"/>
      <c r="BW66" s="1245"/>
      <c r="BX66" s="1245"/>
      <c r="BY66" s="1245"/>
      <c r="BZ66" s="1245"/>
      <c r="CA66" s="1245"/>
      <c r="CB66" s="1245"/>
      <c r="CC66" s="1245"/>
      <c r="CD66" s="1245"/>
      <c r="CE66" s="1245"/>
      <c r="CF66" s="1245"/>
      <c r="CG66" s="1245"/>
      <c r="CH66" s="1245"/>
      <c r="CI66" s="1245"/>
      <c r="CJ66" s="1245"/>
      <c r="CK66" s="1245"/>
      <c r="CL66" s="1245"/>
      <c r="CM66" s="1245"/>
      <c r="CN66" s="1245"/>
      <c r="CO66" s="1245"/>
      <c r="CP66" s="1245"/>
      <c r="CQ66" s="1245"/>
      <c r="CR66" s="1245"/>
      <c r="CS66" s="1245"/>
      <c r="CT66" s="1245"/>
      <c r="CU66" s="1245"/>
      <c r="CV66" s="1245"/>
      <c r="CW66" s="1245"/>
      <c r="CX66" s="1245"/>
      <c r="CY66" s="1245"/>
      <c r="CZ66" s="1245"/>
      <c r="DA66" s="1245"/>
      <c r="DB66" s="1245"/>
      <c r="DC66" s="1246"/>
    </row>
    <row r="67" spans="2:107" ht="13.2" x14ac:dyDescent="0.2">
      <c r="B67" s="259"/>
      <c r="AN67" s="1244"/>
      <c r="AO67" s="1245"/>
      <c r="AP67" s="1245"/>
      <c r="AQ67" s="1245"/>
      <c r="AR67" s="1245"/>
      <c r="AS67" s="1245"/>
      <c r="AT67" s="1245"/>
      <c r="AU67" s="1245"/>
      <c r="AV67" s="1245"/>
      <c r="AW67" s="1245"/>
      <c r="AX67" s="1245"/>
      <c r="AY67" s="1245"/>
      <c r="AZ67" s="1245"/>
      <c r="BA67" s="1245"/>
      <c r="BB67" s="1245"/>
      <c r="BC67" s="1245"/>
      <c r="BD67" s="1245"/>
      <c r="BE67" s="1245"/>
      <c r="BF67" s="1245"/>
      <c r="BG67" s="1245"/>
      <c r="BH67" s="1245"/>
      <c r="BI67" s="1245"/>
      <c r="BJ67" s="1245"/>
      <c r="BK67" s="1245"/>
      <c r="BL67" s="1245"/>
      <c r="BM67" s="1245"/>
      <c r="BN67" s="1245"/>
      <c r="BO67" s="1245"/>
      <c r="BP67" s="1245"/>
      <c r="BQ67" s="1245"/>
      <c r="BR67" s="1245"/>
      <c r="BS67" s="1245"/>
      <c r="BT67" s="1245"/>
      <c r="BU67" s="1245"/>
      <c r="BV67" s="1245"/>
      <c r="BW67" s="1245"/>
      <c r="BX67" s="1245"/>
      <c r="BY67" s="1245"/>
      <c r="BZ67" s="1245"/>
      <c r="CA67" s="1245"/>
      <c r="CB67" s="1245"/>
      <c r="CC67" s="1245"/>
      <c r="CD67" s="1245"/>
      <c r="CE67" s="1245"/>
      <c r="CF67" s="1245"/>
      <c r="CG67" s="1245"/>
      <c r="CH67" s="1245"/>
      <c r="CI67" s="1245"/>
      <c r="CJ67" s="1245"/>
      <c r="CK67" s="1245"/>
      <c r="CL67" s="1245"/>
      <c r="CM67" s="1245"/>
      <c r="CN67" s="1245"/>
      <c r="CO67" s="1245"/>
      <c r="CP67" s="1245"/>
      <c r="CQ67" s="1245"/>
      <c r="CR67" s="1245"/>
      <c r="CS67" s="1245"/>
      <c r="CT67" s="1245"/>
      <c r="CU67" s="1245"/>
      <c r="CV67" s="1245"/>
      <c r="CW67" s="1245"/>
      <c r="CX67" s="1245"/>
      <c r="CY67" s="1245"/>
      <c r="CZ67" s="1245"/>
      <c r="DA67" s="1245"/>
      <c r="DB67" s="1245"/>
      <c r="DC67" s="1246"/>
    </row>
    <row r="68" spans="2:107" ht="13.2" x14ac:dyDescent="0.2">
      <c r="B68" s="259"/>
      <c r="AN68" s="1244"/>
      <c r="AO68" s="1245"/>
      <c r="AP68" s="1245"/>
      <c r="AQ68" s="1245"/>
      <c r="AR68" s="1245"/>
      <c r="AS68" s="1245"/>
      <c r="AT68" s="1245"/>
      <c r="AU68" s="1245"/>
      <c r="AV68" s="1245"/>
      <c r="AW68" s="1245"/>
      <c r="AX68" s="1245"/>
      <c r="AY68" s="1245"/>
      <c r="AZ68" s="1245"/>
      <c r="BA68" s="1245"/>
      <c r="BB68" s="1245"/>
      <c r="BC68" s="1245"/>
      <c r="BD68" s="1245"/>
      <c r="BE68" s="1245"/>
      <c r="BF68" s="1245"/>
      <c r="BG68" s="1245"/>
      <c r="BH68" s="1245"/>
      <c r="BI68" s="1245"/>
      <c r="BJ68" s="1245"/>
      <c r="BK68" s="1245"/>
      <c r="BL68" s="1245"/>
      <c r="BM68" s="1245"/>
      <c r="BN68" s="1245"/>
      <c r="BO68" s="1245"/>
      <c r="BP68" s="1245"/>
      <c r="BQ68" s="1245"/>
      <c r="BR68" s="1245"/>
      <c r="BS68" s="1245"/>
      <c r="BT68" s="1245"/>
      <c r="BU68" s="1245"/>
      <c r="BV68" s="1245"/>
      <c r="BW68" s="1245"/>
      <c r="BX68" s="1245"/>
      <c r="BY68" s="1245"/>
      <c r="BZ68" s="1245"/>
      <c r="CA68" s="1245"/>
      <c r="CB68" s="1245"/>
      <c r="CC68" s="1245"/>
      <c r="CD68" s="1245"/>
      <c r="CE68" s="1245"/>
      <c r="CF68" s="1245"/>
      <c r="CG68" s="1245"/>
      <c r="CH68" s="1245"/>
      <c r="CI68" s="1245"/>
      <c r="CJ68" s="1245"/>
      <c r="CK68" s="1245"/>
      <c r="CL68" s="1245"/>
      <c r="CM68" s="1245"/>
      <c r="CN68" s="1245"/>
      <c r="CO68" s="1245"/>
      <c r="CP68" s="1245"/>
      <c r="CQ68" s="1245"/>
      <c r="CR68" s="1245"/>
      <c r="CS68" s="1245"/>
      <c r="CT68" s="1245"/>
      <c r="CU68" s="1245"/>
      <c r="CV68" s="1245"/>
      <c r="CW68" s="1245"/>
      <c r="CX68" s="1245"/>
      <c r="CY68" s="1245"/>
      <c r="CZ68" s="1245"/>
      <c r="DA68" s="1245"/>
      <c r="DB68" s="1245"/>
      <c r="DC68" s="1246"/>
    </row>
    <row r="69" spans="2:107" ht="13.2" x14ac:dyDescent="0.2">
      <c r="B69" s="259"/>
      <c r="AN69" s="1247"/>
      <c r="AO69" s="1248"/>
      <c r="AP69" s="1248"/>
      <c r="AQ69" s="1248"/>
      <c r="AR69" s="1248"/>
      <c r="AS69" s="1248"/>
      <c r="AT69" s="1248"/>
      <c r="AU69" s="1248"/>
      <c r="AV69" s="1248"/>
      <c r="AW69" s="1248"/>
      <c r="AX69" s="1248"/>
      <c r="AY69" s="1248"/>
      <c r="AZ69" s="1248"/>
      <c r="BA69" s="1248"/>
      <c r="BB69" s="1248"/>
      <c r="BC69" s="1248"/>
      <c r="BD69" s="1248"/>
      <c r="BE69" s="1248"/>
      <c r="BF69" s="1248"/>
      <c r="BG69" s="1248"/>
      <c r="BH69" s="1248"/>
      <c r="BI69" s="1248"/>
      <c r="BJ69" s="1248"/>
      <c r="BK69" s="1248"/>
      <c r="BL69" s="1248"/>
      <c r="BM69" s="1248"/>
      <c r="BN69" s="1248"/>
      <c r="BO69" s="1248"/>
      <c r="BP69" s="1248"/>
      <c r="BQ69" s="1248"/>
      <c r="BR69" s="1248"/>
      <c r="BS69" s="1248"/>
      <c r="BT69" s="1248"/>
      <c r="BU69" s="1248"/>
      <c r="BV69" s="1248"/>
      <c r="BW69" s="1248"/>
      <c r="BX69" s="1248"/>
      <c r="BY69" s="1248"/>
      <c r="BZ69" s="1248"/>
      <c r="CA69" s="1248"/>
      <c r="CB69" s="1248"/>
      <c r="CC69" s="1248"/>
      <c r="CD69" s="1248"/>
      <c r="CE69" s="1248"/>
      <c r="CF69" s="1248"/>
      <c r="CG69" s="1248"/>
      <c r="CH69" s="1248"/>
      <c r="CI69" s="1248"/>
      <c r="CJ69" s="1248"/>
      <c r="CK69" s="1248"/>
      <c r="CL69" s="1248"/>
      <c r="CM69" s="1248"/>
      <c r="CN69" s="1248"/>
      <c r="CO69" s="1248"/>
      <c r="CP69" s="1248"/>
      <c r="CQ69" s="1248"/>
      <c r="CR69" s="1248"/>
      <c r="CS69" s="1248"/>
      <c r="CT69" s="1248"/>
      <c r="CU69" s="1248"/>
      <c r="CV69" s="1248"/>
      <c r="CW69" s="1248"/>
      <c r="CX69" s="1248"/>
      <c r="CY69" s="1248"/>
      <c r="CZ69" s="1248"/>
      <c r="DA69" s="1248"/>
      <c r="DB69" s="1248"/>
      <c r="DC69" s="1249"/>
    </row>
    <row r="70" spans="2:107" ht="13.2" x14ac:dyDescent="0.2">
      <c r="B70" s="259"/>
      <c r="H70" s="1250"/>
      <c r="I70" s="1250"/>
      <c r="J70" s="1251"/>
      <c r="K70" s="1251"/>
      <c r="L70" s="1252"/>
      <c r="M70" s="1251"/>
      <c r="N70" s="1252"/>
      <c r="AN70" s="1219"/>
      <c r="AO70" s="1219"/>
      <c r="AP70" s="1219"/>
      <c r="AZ70" s="1219"/>
      <c r="BA70" s="1219"/>
      <c r="BB70" s="1219"/>
      <c r="BL70" s="1219"/>
      <c r="BM70" s="1219"/>
      <c r="BN70" s="1219"/>
      <c r="BX70" s="1219"/>
      <c r="BY70" s="1219"/>
      <c r="BZ70" s="1219"/>
      <c r="CJ70" s="1219"/>
      <c r="CK70" s="1219"/>
      <c r="CL70" s="1219"/>
      <c r="CV70" s="1219"/>
      <c r="CW70" s="1219"/>
      <c r="CX70" s="1219"/>
    </row>
    <row r="71" spans="2:107" ht="13.2" x14ac:dyDescent="0.2">
      <c r="B71" s="259"/>
      <c r="G71" s="1253"/>
      <c r="I71" s="1254"/>
      <c r="J71" s="1251"/>
      <c r="K71" s="1251"/>
      <c r="L71" s="1252"/>
      <c r="M71" s="1251"/>
      <c r="N71" s="1252"/>
      <c r="AM71" s="1253"/>
      <c r="AN71" s="255" t="s">
        <v>613</v>
      </c>
    </row>
    <row r="72" spans="2:107" ht="13.2" x14ac:dyDescent="0.2">
      <c r="B72" s="259"/>
      <c r="G72" s="1220"/>
      <c r="H72" s="1220"/>
      <c r="I72" s="1220"/>
      <c r="J72" s="1220"/>
      <c r="K72" s="1221"/>
      <c r="L72" s="1221"/>
      <c r="M72" s="1222"/>
      <c r="N72" s="1222"/>
      <c r="AN72" s="1223"/>
      <c r="AO72" s="1224"/>
      <c r="AP72" s="1224"/>
      <c r="AQ72" s="1224"/>
      <c r="AR72" s="1224"/>
      <c r="AS72" s="1224"/>
      <c r="AT72" s="1224"/>
      <c r="AU72" s="1224"/>
      <c r="AV72" s="1224"/>
      <c r="AW72" s="1224"/>
      <c r="AX72" s="1224"/>
      <c r="AY72" s="1224"/>
      <c r="AZ72" s="1224"/>
      <c r="BA72" s="1224"/>
      <c r="BB72" s="1224"/>
      <c r="BC72" s="1224"/>
      <c r="BD72" s="1224"/>
      <c r="BE72" s="1224"/>
      <c r="BF72" s="1224"/>
      <c r="BG72" s="1224"/>
      <c r="BH72" s="1224"/>
      <c r="BI72" s="1224"/>
      <c r="BJ72" s="1224"/>
      <c r="BK72" s="1224"/>
      <c r="BL72" s="1224"/>
      <c r="BM72" s="1224"/>
      <c r="BN72" s="1224"/>
      <c r="BO72" s="1225"/>
      <c r="BP72" s="1226" t="s">
        <v>570</v>
      </c>
      <c r="BQ72" s="1226"/>
      <c r="BR72" s="1226"/>
      <c r="BS72" s="1226"/>
      <c r="BT72" s="1226"/>
      <c r="BU72" s="1226"/>
      <c r="BV72" s="1226"/>
      <c r="BW72" s="1226"/>
      <c r="BX72" s="1226" t="s">
        <v>571</v>
      </c>
      <c r="BY72" s="1226"/>
      <c r="BZ72" s="1226"/>
      <c r="CA72" s="1226"/>
      <c r="CB72" s="1226"/>
      <c r="CC72" s="1226"/>
      <c r="CD72" s="1226"/>
      <c r="CE72" s="1226"/>
      <c r="CF72" s="1226" t="s">
        <v>572</v>
      </c>
      <c r="CG72" s="1226"/>
      <c r="CH72" s="1226"/>
      <c r="CI72" s="1226"/>
      <c r="CJ72" s="1226"/>
      <c r="CK72" s="1226"/>
      <c r="CL72" s="1226"/>
      <c r="CM72" s="1226"/>
      <c r="CN72" s="1226" t="s">
        <v>573</v>
      </c>
      <c r="CO72" s="1226"/>
      <c r="CP72" s="1226"/>
      <c r="CQ72" s="1226"/>
      <c r="CR72" s="1226"/>
      <c r="CS72" s="1226"/>
      <c r="CT72" s="1226"/>
      <c r="CU72" s="1226"/>
      <c r="CV72" s="1226" t="s">
        <v>574</v>
      </c>
      <c r="CW72" s="1226"/>
      <c r="CX72" s="1226"/>
      <c r="CY72" s="1226"/>
      <c r="CZ72" s="1226"/>
      <c r="DA72" s="1226"/>
      <c r="DB72" s="1226"/>
      <c r="DC72" s="1226"/>
    </row>
    <row r="73" spans="2:107" ht="13.2" x14ac:dyDescent="0.2">
      <c r="B73" s="259"/>
      <c r="G73" s="1227"/>
      <c r="H73" s="1227"/>
      <c r="I73" s="1227"/>
      <c r="J73" s="1227"/>
      <c r="K73" s="1255"/>
      <c r="L73" s="1255"/>
      <c r="M73" s="1255"/>
      <c r="N73" s="1255"/>
      <c r="AM73" s="1219"/>
      <c r="AN73" s="1230" t="s">
        <v>614</v>
      </c>
      <c r="AO73" s="1230"/>
      <c r="AP73" s="1230"/>
      <c r="AQ73" s="1230"/>
      <c r="AR73" s="1230"/>
      <c r="AS73" s="1230"/>
      <c r="AT73" s="1230"/>
      <c r="AU73" s="1230"/>
      <c r="AV73" s="1230"/>
      <c r="AW73" s="1230"/>
      <c r="AX73" s="1230"/>
      <c r="AY73" s="1230"/>
      <c r="AZ73" s="1230"/>
      <c r="BA73" s="1230"/>
      <c r="BB73" s="1230" t="s">
        <v>615</v>
      </c>
      <c r="BC73" s="1230"/>
      <c r="BD73" s="1230"/>
      <c r="BE73" s="1230"/>
      <c r="BF73" s="1230"/>
      <c r="BG73" s="1230"/>
      <c r="BH73" s="1230"/>
      <c r="BI73" s="1230"/>
      <c r="BJ73" s="1230"/>
      <c r="BK73" s="1230"/>
      <c r="BL73" s="1230"/>
      <c r="BM73" s="1230"/>
      <c r="BN73" s="1230"/>
      <c r="BO73" s="1230"/>
      <c r="BP73" s="1231"/>
      <c r="BQ73" s="1231"/>
      <c r="BR73" s="1231"/>
      <c r="BS73" s="1231"/>
      <c r="BT73" s="1231"/>
      <c r="BU73" s="1231"/>
      <c r="BV73" s="1231"/>
      <c r="BW73" s="1231"/>
      <c r="BX73" s="1231"/>
      <c r="BY73" s="1231"/>
      <c r="BZ73" s="1231"/>
      <c r="CA73" s="1231"/>
      <c r="CB73" s="1231"/>
      <c r="CC73" s="1231"/>
      <c r="CD73" s="1231"/>
      <c r="CE73" s="1231"/>
      <c r="CF73" s="1231"/>
      <c r="CG73" s="1231"/>
      <c r="CH73" s="1231"/>
      <c r="CI73" s="1231"/>
      <c r="CJ73" s="1231"/>
      <c r="CK73" s="1231"/>
      <c r="CL73" s="1231"/>
      <c r="CM73" s="1231"/>
      <c r="CN73" s="1231"/>
      <c r="CO73" s="1231"/>
      <c r="CP73" s="1231"/>
      <c r="CQ73" s="1231"/>
      <c r="CR73" s="1231"/>
      <c r="CS73" s="1231"/>
      <c r="CT73" s="1231"/>
      <c r="CU73" s="1231"/>
      <c r="CV73" s="1231"/>
      <c r="CW73" s="1231"/>
      <c r="CX73" s="1231"/>
      <c r="CY73" s="1231"/>
      <c r="CZ73" s="1231"/>
      <c r="DA73" s="1231"/>
      <c r="DB73" s="1231"/>
      <c r="DC73" s="1231"/>
    </row>
    <row r="74" spans="2:107" ht="13.2" x14ac:dyDescent="0.2">
      <c r="B74" s="259"/>
      <c r="G74" s="1227"/>
      <c r="H74" s="1227"/>
      <c r="I74" s="1227"/>
      <c r="J74" s="1227"/>
      <c r="K74" s="1255"/>
      <c r="L74" s="1255"/>
      <c r="M74" s="1255"/>
      <c r="N74" s="1255"/>
      <c r="AM74" s="1219"/>
      <c r="AN74" s="1230"/>
      <c r="AO74" s="1230"/>
      <c r="AP74" s="1230"/>
      <c r="AQ74" s="1230"/>
      <c r="AR74" s="1230"/>
      <c r="AS74" s="1230"/>
      <c r="AT74" s="1230"/>
      <c r="AU74" s="1230"/>
      <c r="AV74" s="1230"/>
      <c r="AW74" s="1230"/>
      <c r="AX74" s="1230"/>
      <c r="AY74" s="1230"/>
      <c r="AZ74" s="1230"/>
      <c r="BA74" s="1230"/>
      <c r="BB74" s="1230"/>
      <c r="BC74" s="1230"/>
      <c r="BD74" s="1230"/>
      <c r="BE74" s="1230"/>
      <c r="BF74" s="1230"/>
      <c r="BG74" s="1230"/>
      <c r="BH74" s="1230"/>
      <c r="BI74" s="1230"/>
      <c r="BJ74" s="1230"/>
      <c r="BK74" s="1230"/>
      <c r="BL74" s="1230"/>
      <c r="BM74" s="1230"/>
      <c r="BN74" s="1230"/>
      <c r="BO74" s="1230"/>
      <c r="BP74" s="1231"/>
      <c r="BQ74" s="1231"/>
      <c r="BR74" s="1231"/>
      <c r="BS74" s="1231"/>
      <c r="BT74" s="1231"/>
      <c r="BU74" s="1231"/>
      <c r="BV74" s="1231"/>
      <c r="BW74" s="1231"/>
      <c r="BX74" s="1231"/>
      <c r="BY74" s="1231"/>
      <c r="BZ74" s="1231"/>
      <c r="CA74" s="1231"/>
      <c r="CB74" s="1231"/>
      <c r="CC74" s="1231"/>
      <c r="CD74" s="1231"/>
      <c r="CE74" s="1231"/>
      <c r="CF74" s="1231"/>
      <c r="CG74" s="1231"/>
      <c r="CH74" s="1231"/>
      <c r="CI74" s="1231"/>
      <c r="CJ74" s="1231"/>
      <c r="CK74" s="1231"/>
      <c r="CL74" s="1231"/>
      <c r="CM74" s="1231"/>
      <c r="CN74" s="1231"/>
      <c r="CO74" s="1231"/>
      <c r="CP74" s="1231"/>
      <c r="CQ74" s="1231"/>
      <c r="CR74" s="1231"/>
      <c r="CS74" s="1231"/>
      <c r="CT74" s="1231"/>
      <c r="CU74" s="1231"/>
      <c r="CV74" s="1231"/>
      <c r="CW74" s="1231"/>
      <c r="CX74" s="1231"/>
      <c r="CY74" s="1231"/>
      <c r="CZ74" s="1231"/>
      <c r="DA74" s="1231"/>
      <c r="DB74" s="1231"/>
      <c r="DC74" s="1231"/>
    </row>
    <row r="75" spans="2:107" ht="13.2" x14ac:dyDescent="0.2">
      <c r="B75" s="259"/>
      <c r="G75" s="1227"/>
      <c r="H75" s="1227"/>
      <c r="I75" s="1220"/>
      <c r="J75" s="1220"/>
      <c r="K75" s="1229"/>
      <c r="L75" s="1229"/>
      <c r="M75" s="1229"/>
      <c r="N75" s="1229"/>
      <c r="AM75" s="1219"/>
      <c r="AN75" s="1230"/>
      <c r="AO75" s="1230"/>
      <c r="AP75" s="1230"/>
      <c r="AQ75" s="1230"/>
      <c r="AR75" s="1230"/>
      <c r="AS75" s="1230"/>
      <c r="AT75" s="1230"/>
      <c r="AU75" s="1230"/>
      <c r="AV75" s="1230"/>
      <c r="AW75" s="1230"/>
      <c r="AX75" s="1230"/>
      <c r="AY75" s="1230"/>
      <c r="AZ75" s="1230"/>
      <c r="BA75" s="1230"/>
      <c r="BB75" s="1230" t="s">
        <v>620</v>
      </c>
      <c r="BC75" s="1230"/>
      <c r="BD75" s="1230"/>
      <c r="BE75" s="1230"/>
      <c r="BF75" s="1230"/>
      <c r="BG75" s="1230"/>
      <c r="BH75" s="1230"/>
      <c r="BI75" s="1230"/>
      <c r="BJ75" s="1230"/>
      <c r="BK75" s="1230"/>
      <c r="BL75" s="1230"/>
      <c r="BM75" s="1230"/>
      <c r="BN75" s="1230"/>
      <c r="BO75" s="1230"/>
      <c r="BP75" s="1231">
        <v>12.2</v>
      </c>
      <c r="BQ75" s="1231"/>
      <c r="BR75" s="1231"/>
      <c r="BS75" s="1231"/>
      <c r="BT75" s="1231"/>
      <c r="BU75" s="1231"/>
      <c r="BV75" s="1231"/>
      <c r="BW75" s="1231"/>
      <c r="BX75" s="1231">
        <v>12</v>
      </c>
      <c r="BY75" s="1231"/>
      <c r="BZ75" s="1231"/>
      <c r="CA75" s="1231"/>
      <c r="CB75" s="1231"/>
      <c r="CC75" s="1231"/>
      <c r="CD75" s="1231"/>
      <c r="CE75" s="1231"/>
      <c r="CF75" s="1231">
        <v>11.4</v>
      </c>
      <c r="CG75" s="1231"/>
      <c r="CH75" s="1231"/>
      <c r="CI75" s="1231"/>
      <c r="CJ75" s="1231"/>
      <c r="CK75" s="1231"/>
      <c r="CL75" s="1231"/>
      <c r="CM75" s="1231"/>
      <c r="CN75" s="1231">
        <v>10.7</v>
      </c>
      <c r="CO75" s="1231"/>
      <c r="CP75" s="1231"/>
      <c r="CQ75" s="1231"/>
      <c r="CR75" s="1231"/>
      <c r="CS75" s="1231"/>
      <c r="CT75" s="1231"/>
      <c r="CU75" s="1231"/>
      <c r="CV75" s="1231">
        <v>10.199999999999999</v>
      </c>
      <c r="CW75" s="1231"/>
      <c r="CX75" s="1231"/>
      <c r="CY75" s="1231"/>
      <c r="CZ75" s="1231"/>
      <c r="DA75" s="1231"/>
      <c r="DB75" s="1231"/>
      <c r="DC75" s="1231"/>
    </row>
    <row r="76" spans="2:107" ht="13.2" x14ac:dyDescent="0.2">
      <c r="B76" s="259"/>
      <c r="G76" s="1227"/>
      <c r="H76" s="1227"/>
      <c r="I76" s="1220"/>
      <c r="J76" s="1220"/>
      <c r="K76" s="1229"/>
      <c r="L76" s="1229"/>
      <c r="M76" s="1229"/>
      <c r="N76" s="1229"/>
      <c r="AM76" s="1219"/>
      <c r="AN76" s="1230"/>
      <c r="AO76" s="1230"/>
      <c r="AP76" s="1230"/>
      <c r="AQ76" s="1230"/>
      <c r="AR76" s="1230"/>
      <c r="AS76" s="1230"/>
      <c r="AT76" s="1230"/>
      <c r="AU76" s="1230"/>
      <c r="AV76" s="1230"/>
      <c r="AW76" s="1230"/>
      <c r="AX76" s="1230"/>
      <c r="AY76" s="1230"/>
      <c r="AZ76" s="1230"/>
      <c r="BA76" s="1230"/>
      <c r="BB76" s="1230"/>
      <c r="BC76" s="1230"/>
      <c r="BD76" s="1230"/>
      <c r="BE76" s="1230"/>
      <c r="BF76" s="1230"/>
      <c r="BG76" s="1230"/>
      <c r="BH76" s="1230"/>
      <c r="BI76" s="1230"/>
      <c r="BJ76" s="1230"/>
      <c r="BK76" s="1230"/>
      <c r="BL76" s="1230"/>
      <c r="BM76" s="1230"/>
      <c r="BN76" s="1230"/>
      <c r="BO76" s="1230"/>
      <c r="BP76" s="1231"/>
      <c r="BQ76" s="1231"/>
      <c r="BR76" s="1231"/>
      <c r="BS76" s="1231"/>
      <c r="BT76" s="1231"/>
      <c r="BU76" s="1231"/>
      <c r="BV76" s="1231"/>
      <c r="BW76" s="1231"/>
      <c r="BX76" s="1231"/>
      <c r="BY76" s="1231"/>
      <c r="BZ76" s="1231"/>
      <c r="CA76" s="1231"/>
      <c r="CB76" s="1231"/>
      <c r="CC76" s="1231"/>
      <c r="CD76" s="1231"/>
      <c r="CE76" s="1231"/>
      <c r="CF76" s="1231"/>
      <c r="CG76" s="1231"/>
      <c r="CH76" s="1231"/>
      <c r="CI76" s="1231"/>
      <c r="CJ76" s="1231"/>
      <c r="CK76" s="1231"/>
      <c r="CL76" s="1231"/>
      <c r="CM76" s="1231"/>
      <c r="CN76" s="1231"/>
      <c r="CO76" s="1231"/>
      <c r="CP76" s="1231"/>
      <c r="CQ76" s="1231"/>
      <c r="CR76" s="1231"/>
      <c r="CS76" s="1231"/>
      <c r="CT76" s="1231"/>
      <c r="CU76" s="1231"/>
      <c r="CV76" s="1231"/>
      <c r="CW76" s="1231"/>
      <c r="CX76" s="1231"/>
      <c r="CY76" s="1231"/>
      <c r="CZ76" s="1231"/>
      <c r="DA76" s="1231"/>
      <c r="DB76" s="1231"/>
      <c r="DC76" s="1231"/>
    </row>
    <row r="77" spans="2:107" ht="13.2" x14ac:dyDescent="0.2">
      <c r="B77" s="259"/>
      <c r="G77" s="1220"/>
      <c r="H77" s="1220"/>
      <c r="I77" s="1220"/>
      <c r="J77" s="1220"/>
      <c r="K77" s="1255"/>
      <c r="L77" s="1255"/>
      <c r="M77" s="1255"/>
      <c r="N77" s="1255"/>
      <c r="AN77" s="1226" t="s">
        <v>617</v>
      </c>
      <c r="AO77" s="1226"/>
      <c r="AP77" s="1226"/>
      <c r="AQ77" s="1226"/>
      <c r="AR77" s="1226"/>
      <c r="AS77" s="1226"/>
      <c r="AT77" s="1226"/>
      <c r="AU77" s="1226"/>
      <c r="AV77" s="1226"/>
      <c r="AW77" s="1226"/>
      <c r="AX77" s="1226"/>
      <c r="AY77" s="1226"/>
      <c r="AZ77" s="1226"/>
      <c r="BA77" s="1226"/>
      <c r="BB77" s="1230" t="s">
        <v>615</v>
      </c>
      <c r="BC77" s="1230"/>
      <c r="BD77" s="1230"/>
      <c r="BE77" s="1230"/>
      <c r="BF77" s="1230"/>
      <c r="BG77" s="1230"/>
      <c r="BH77" s="1230"/>
      <c r="BI77" s="1230"/>
      <c r="BJ77" s="1230"/>
      <c r="BK77" s="1230"/>
      <c r="BL77" s="1230"/>
      <c r="BM77" s="1230"/>
      <c r="BN77" s="1230"/>
      <c r="BO77" s="1230"/>
      <c r="BP77" s="1231">
        <v>0</v>
      </c>
      <c r="BQ77" s="1231"/>
      <c r="BR77" s="1231"/>
      <c r="BS77" s="1231"/>
      <c r="BT77" s="1231"/>
      <c r="BU77" s="1231"/>
      <c r="BV77" s="1231"/>
      <c r="BW77" s="1231"/>
      <c r="BX77" s="1231">
        <v>0</v>
      </c>
      <c r="BY77" s="1231"/>
      <c r="BZ77" s="1231"/>
      <c r="CA77" s="1231"/>
      <c r="CB77" s="1231"/>
      <c r="CC77" s="1231"/>
      <c r="CD77" s="1231"/>
      <c r="CE77" s="1231"/>
      <c r="CF77" s="1231">
        <v>0</v>
      </c>
      <c r="CG77" s="1231"/>
      <c r="CH77" s="1231"/>
      <c r="CI77" s="1231"/>
      <c r="CJ77" s="1231"/>
      <c r="CK77" s="1231"/>
      <c r="CL77" s="1231"/>
      <c r="CM77" s="1231"/>
      <c r="CN77" s="1231">
        <v>0</v>
      </c>
      <c r="CO77" s="1231"/>
      <c r="CP77" s="1231"/>
      <c r="CQ77" s="1231"/>
      <c r="CR77" s="1231"/>
      <c r="CS77" s="1231"/>
      <c r="CT77" s="1231"/>
      <c r="CU77" s="1231"/>
      <c r="CV77" s="1231">
        <v>0</v>
      </c>
      <c r="CW77" s="1231"/>
      <c r="CX77" s="1231"/>
      <c r="CY77" s="1231"/>
      <c r="CZ77" s="1231"/>
      <c r="DA77" s="1231"/>
      <c r="DB77" s="1231"/>
      <c r="DC77" s="1231"/>
    </row>
    <row r="78" spans="2:107" ht="13.2" x14ac:dyDescent="0.2">
      <c r="B78" s="259"/>
      <c r="G78" s="1220"/>
      <c r="H78" s="1220"/>
      <c r="I78" s="1220"/>
      <c r="J78" s="1220"/>
      <c r="K78" s="1255"/>
      <c r="L78" s="1255"/>
      <c r="M78" s="1255"/>
      <c r="N78" s="1255"/>
      <c r="AN78" s="1226"/>
      <c r="AO78" s="1226"/>
      <c r="AP78" s="1226"/>
      <c r="AQ78" s="1226"/>
      <c r="AR78" s="1226"/>
      <c r="AS78" s="1226"/>
      <c r="AT78" s="1226"/>
      <c r="AU78" s="1226"/>
      <c r="AV78" s="1226"/>
      <c r="AW78" s="1226"/>
      <c r="AX78" s="1226"/>
      <c r="AY78" s="1226"/>
      <c r="AZ78" s="1226"/>
      <c r="BA78" s="1226"/>
      <c r="BB78" s="1230"/>
      <c r="BC78" s="1230"/>
      <c r="BD78" s="1230"/>
      <c r="BE78" s="1230"/>
      <c r="BF78" s="1230"/>
      <c r="BG78" s="1230"/>
      <c r="BH78" s="1230"/>
      <c r="BI78" s="1230"/>
      <c r="BJ78" s="1230"/>
      <c r="BK78" s="1230"/>
      <c r="BL78" s="1230"/>
      <c r="BM78" s="1230"/>
      <c r="BN78" s="1230"/>
      <c r="BO78" s="1230"/>
      <c r="BP78" s="1231"/>
      <c r="BQ78" s="1231"/>
      <c r="BR78" s="1231"/>
      <c r="BS78" s="1231"/>
      <c r="BT78" s="1231"/>
      <c r="BU78" s="1231"/>
      <c r="BV78" s="1231"/>
      <c r="BW78" s="1231"/>
      <c r="BX78" s="1231"/>
      <c r="BY78" s="1231"/>
      <c r="BZ78" s="1231"/>
      <c r="CA78" s="1231"/>
      <c r="CB78" s="1231"/>
      <c r="CC78" s="1231"/>
      <c r="CD78" s="1231"/>
      <c r="CE78" s="1231"/>
      <c r="CF78" s="1231"/>
      <c r="CG78" s="1231"/>
      <c r="CH78" s="1231"/>
      <c r="CI78" s="1231"/>
      <c r="CJ78" s="1231"/>
      <c r="CK78" s="1231"/>
      <c r="CL78" s="1231"/>
      <c r="CM78" s="1231"/>
      <c r="CN78" s="1231"/>
      <c r="CO78" s="1231"/>
      <c r="CP78" s="1231"/>
      <c r="CQ78" s="1231"/>
      <c r="CR78" s="1231"/>
      <c r="CS78" s="1231"/>
      <c r="CT78" s="1231"/>
      <c r="CU78" s="1231"/>
      <c r="CV78" s="1231"/>
      <c r="CW78" s="1231"/>
      <c r="CX78" s="1231"/>
      <c r="CY78" s="1231"/>
      <c r="CZ78" s="1231"/>
      <c r="DA78" s="1231"/>
      <c r="DB78" s="1231"/>
      <c r="DC78" s="1231"/>
    </row>
    <row r="79" spans="2:107" ht="13.2" x14ac:dyDescent="0.2">
      <c r="B79" s="259"/>
      <c r="G79" s="1220"/>
      <c r="H79" s="1220"/>
      <c r="I79" s="1233"/>
      <c r="J79" s="1233"/>
      <c r="K79" s="1256"/>
      <c r="L79" s="1256"/>
      <c r="M79" s="1256"/>
      <c r="N79" s="1256"/>
      <c r="AN79" s="1226"/>
      <c r="AO79" s="1226"/>
      <c r="AP79" s="1226"/>
      <c r="AQ79" s="1226"/>
      <c r="AR79" s="1226"/>
      <c r="AS79" s="1226"/>
      <c r="AT79" s="1226"/>
      <c r="AU79" s="1226"/>
      <c r="AV79" s="1226"/>
      <c r="AW79" s="1226"/>
      <c r="AX79" s="1226"/>
      <c r="AY79" s="1226"/>
      <c r="AZ79" s="1226"/>
      <c r="BA79" s="1226"/>
      <c r="BB79" s="1230" t="s">
        <v>620</v>
      </c>
      <c r="BC79" s="1230"/>
      <c r="BD79" s="1230"/>
      <c r="BE79" s="1230"/>
      <c r="BF79" s="1230"/>
      <c r="BG79" s="1230"/>
      <c r="BH79" s="1230"/>
      <c r="BI79" s="1230"/>
      <c r="BJ79" s="1230"/>
      <c r="BK79" s="1230"/>
      <c r="BL79" s="1230"/>
      <c r="BM79" s="1230"/>
      <c r="BN79" s="1230"/>
      <c r="BO79" s="1230"/>
      <c r="BP79" s="1231">
        <v>7.1</v>
      </c>
      <c r="BQ79" s="1231"/>
      <c r="BR79" s="1231"/>
      <c r="BS79" s="1231"/>
      <c r="BT79" s="1231"/>
      <c r="BU79" s="1231"/>
      <c r="BV79" s="1231"/>
      <c r="BW79" s="1231"/>
      <c r="BX79" s="1231">
        <v>7.3</v>
      </c>
      <c r="BY79" s="1231"/>
      <c r="BZ79" s="1231"/>
      <c r="CA79" s="1231"/>
      <c r="CB79" s="1231"/>
      <c r="CC79" s="1231"/>
      <c r="CD79" s="1231"/>
      <c r="CE79" s="1231"/>
      <c r="CF79" s="1231">
        <v>7.4</v>
      </c>
      <c r="CG79" s="1231"/>
      <c r="CH79" s="1231"/>
      <c r="CI79" s="1231"/>
      <c r="CJ79" s="1231"/>
      <c r="CK79" s="1231"/>
      <c r="CL79" s="1231"/>
      <c r="CM79" s="1231"/>
      <c r="CN79" s="1231">
        <v>7.5</v>
      </c>
      <c r="CO79" s="1231"/>
      <c r="CP79" s="1231"/>
      <c r="CQ79" s="1231"/>
      <c r="CR79" s="1231"/>
      <c r="CS79" s="1231"/>
      <c r="CT79" s="1231"/>
      <c r="CU79" s="1231"/>
      <c r="CV79" s="1231">
        <v>7.5</v>
      </c>
      <c r="CW79" s="1231"/>
      <c r="CX79" s="1231"/>
      <c r="CY79" s="1231"/>
      <c r="CZ79" s="1231"/>
      <c r="DA79" s="1231"/>
      <c r="DB79" s="1231"/>
      <c r="DC79" s="1231"/>
    </row>
    <row r="80" spans="2:107" ht="13.2" x14ac:dyDescent="0.2">
      <c r="B80" s="259"/>
      <c r="G80" s="1220"/>
      <c r="H80" s="1220"/>
      <c r="I80" s="1233"/>
      <c r="J80" s="1233"/>
      <c r="K80" s="1256"/>
      <c r="L80" s="1256"/>
      <c r="M80" s="1256"/>
      <c r="N80" s="1256"/>
      <c r="AN80" s="1226"/>
      <c r="AO80" s="1226"/>
      <c r="AP80" s="1226"/>
      <c r="AQ80" s="1226"/>
      <c r="AR80" s="1226"/>
      <c r="AS80" s="1226"/>
      <c r="AT80" s="1226"/>
      <c r="AU80" s="1226"/>
      <c r="AV80" s="1226"/>
      <c r="AW80" s="1226"/>
      <c r="AX80" s="1226"/>
      <c r="AY80" s="1226"/>
      <c r="AZ80" s="1226"/>
      <c r="BA80" s="1226"/>
      <c r="BB80" s="1230"/>
      <c r="BC80" s="1230"/>
      <c r="BD80" s="1230"/>
      <c r="BE80" s="1230"/>
      <c r="BF80" s="1230"/>
      <c r="BG80" s="1230"/>
      <c r="BH80" s="1230"/>
      <c r="BI80" s="1230"/>
      <c r="BJ80" s="1230"/>
      <c r="BK80" s="1230"/>
      <c r="BL80" s="1230"/>
      <c r="BM80" s="1230"/>
      <c r="BN80" s="1230"/>
      <c r="BO80" s="1230"/>
      <c r="BP80" s="1231"/>
      <c r="BQ80" s="1231"/>
      <c r="BR80" s="1231"/>
      <c r="BS80" s="1231"/>
      <c r="BT80" s="1231"/>
      <c r="BU80" s="1231"/>
      <c r="BV80" s="1231"/>
      <c r="BW80" s="1231"/>
      <c r="BX80" s="1231"/>
      <c r="BY80" s="1231"/>
      <c r="BZ80" s="1231"/>
      <c r="CA80" s="1231"/>
      <c r="CB80" s="1231"/>
      <c r="CC80" s="1231"/>
      <c r="CD80" s="1231"/>
      <c r="CE80" s="1231"/>
      <c r="CF80" s="1231"/>
      <c r="CG80" s="1231"/>
      <c r="CH80" s="1231"/>
      <c r="CI80" s="1231"/>
      <c r="CJ80" s="1231"/>
      <c r="CK80" s="1231"/>
      <c r="CL80" s="1231"/>
      <c r="CM80" s="1231"/>
      <c r="CN80" s="1231"/>
      <c r="CO80" s="1231"/>
      <c r="CP80" s="1231"/>
      <c r="CQ80" s="1231"/>
      <c r="CR80" s="1231"/>
      <c r="CS80" s="1231"/>
      <c r="CT80" s="1231"/>
      <c r="CU80" s="1231"/>
      <c r="CV80" s="1231"/>
      <c r="CW80" s="1231"/>
      <c r="CX80" s="1231"/>
      <c r="CY80" s="1231"/>
      <c r="CZ80" s="1231"/>
      <c r="DA80" s="1231"/>
      <c r="DB80" s="1231"/>
      <c r="DC80" s="1231"/>
    </row>
    <row r="81" spans="2:109" ht="13.2" x14ac:dyDescent="0.2">
      <c r="B81" s="259"/>
    </row>
    <row r="82" spans="2:109" ht="16.2" x14ac:dyDescent="0.2">
      <c r="B82" s="259"/>
      <c r="K82" s="1257"/>
      <c r="L82" s="1257"/>
      <c r="M82" s="1257"/>
      <c r="N82" s="1257"/>
      <c r="AQ82" s="1257"/>
      <c r="AR82" s="1257"/>
      <c r="AS82" s="1257"/>
      <c r="AT82" s="1257"/>
      <c r="BC82" s="1257"/>
      <c r="BD82" s="1257"/>
      <c r="BE82" s="1257"/>
      <c r="BF82" s="1257"/>
      <c r="BO82" s="1257"/>
      <c r="BP82" s="1257"/>
      <c r="BQ82" s="1257"/>
      <c r="BR82" s="1257"/>
      <c r="CA82" s="1257"/>
      <c r="CB82" s="1257"/>
      <c r="CC82" s="1257"/>
      <c r="CD82" s="1257"/>
      <c r="CM82" s="1257"/>
      <c r="CN82" s="1257"/>
      <c r="CO82" s="1257"/>
      <c r="CP82" s="1257"/>
      <c r="CY82" s="1257"/>
      <c r="CZ82" s="1257"/>
      <c r="DA82" s="1257"/>
      <c r="DB82" s="1257"/>
      <c r="DC82" s="1257"/>
    </row>
    <row r="83" spans="2:109" ht="13.2" x14ac:dyDescent="0.2">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2" x14ac:dyDescent="0.2">
      <c r="DD84" s="255"/>
      <c r="DE84" s="255"/>
    </row>
    <row r="85" spans="2:109" ht="13.2" x14ac:dyDescent="0.2">
      <c r="DD85" s="255"/>
      <c r="DE85" s="255"/>
    </row>
  </sheetData>
  <sheetProtection algorithmName="SHA-512" hashValue="Gdo7TiwNsHpaiP2S55ywgru1IVn4p3uRevZW0cqo/dRepWtCRswqVG5syL8AVkTqmPbjKX7hDAT+ZPLAi5bOmA==" saltValue="8Q1ROpeHJUAodJ+bac46l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6FBCB-1B5A-4848-8571-6D1EBD23E601}">
  <sheetPr>
    <pageSetUpPr fitToPage="1"/>
  </sheetPr>
  <dimension ref="A1:DR125"/>
  <sheetViews>
    <sheetView showGridLines="0" zoomScaleNormal="100" zoomScaleSheetLayoutView="70" workbookViewId="0">
      <selection activeCell="BR18" sqref="BR18"/>
    </sheetView>
  </sheetViews>
  <sheetFormatPr defaultColWidth="0" defaultRowHeight="13.5" customHeight="1" zeroHeight="1" x14ac:dyDescent="0.2"/>
  <cols>
    <col min="1" max="34" width="2.44140625" style="254" customWidth="1"/>
    <col min="35" max="122" width="2.44140625" style="253" customWidth="1"/>
    <col min="123" max="16384" width="2.44140625" style="253" hidden="1"/>
  </cols>
  <sheetData>
    <row r="1" spans="1:34"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ht="13.2" x14ac:dyDescent="0.2">
      <c r="S2" s="253"/>
      <c r="AH2" s="253"/>
    </row>
    <row r="3" spans="1:34"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ht="13.2" x14ac:dyDescent="0.2"/>
    <row r="5" spans="1:34" ht="13.2" x14ac:dyDescent="0.2"/>
    <row r="6" spans="1:34" ht="13.2" x14ac:dyDescent="0.2"/>
    <row r="7" spans="1:34" ht="13.2" x14ac:dyDescent="0.2"/>
    <row r="8" spans="1:34" ht="13.2" x14ac:dyDescent="0.2"/>
    <row r="9" spans="1:34" ht="13.2" x14ac:dyDescent="0.2">
      <c r="AH9" s="253"/>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3"/>
    </row>
    <row r="18" spans="12:34" ht="13.2" x14ac:dyDescent="0.2"/>
    <row r="19" spans="12:34" ht="13.2" x14ac:dyDescent="0.2"/>
    <row r="20" spans="12:34" ht="13.2" x14ac:dyDescent="0.2">
      <c r="AH20" s="253"/>
    </row>
    <row r="21" spans="12:34" ht="13.2" x14ac:dyDescent="0.2">
      <c r="AH21" s="253"/>
    </row>
    <row r="22" spans="12:34" ht="13.2" x14ac:dyDescent="0.2"/>
    <row r="23" spans="12:34" ht="13.2" x14ac:dyDescent="0.2"/>
    <row r="24" spans="12:34" ht="13.2" x14ac:dyDescent="0.2">
      <c r="Q24" s="253"/>
    </row>
    <row r="25" spans="12:34" ht="13.2" x14ac:dyDescent="0.2"/>
    <row r="26" spans="12:34" ht="13.2" x14ac:dyDescent="0.2"/>
    <row r="27" spans="12:34" ht="13.2" x14ac:dyDescent="0.2"/>
    <row r="28" spans="12:34" ht="13.2" x14ac:dyDescent="0.2">
      <c r="O28" s="253"/>
      <c r="T28" s="253"/>
      <c r="AH28" s="253"/>
    </row>
    <row r="29" spans="12:34" ht="13.2" x14ac:dyDescent="0.2"/>
    <row r="30" spans="12:34" ht="13.2" x14ac:dyDescent="0.2"/>
    <row r="31" spans="12:34" ht="13.2" x14ac:dyDescent="0.2">
      <c r="Q31" s="253"/>
    </row>
    <row r="32" spans="12:34" ht="13.2" x14ac:dyDescent="0.2">
      <c r="L32" s="253"/>
    </row>
    <row r="33" spans="2:34" ht="13.2" x14ac:dyDescent="0.2">
      <c r="C33" s="253"/>
      <c r="E33" s="253"/>
      <c r="G33" s="253"/>
      <c r="I33" s="253"/>
      <c r="X33" s="253"/>
    </row>
    <row r="34" spans="2:34" ht="13.2" x14ac:dyDescent="0.2">
      <c r="B34" s="253"/>
      <c r="P34" s="253"/>
      <c r="R34" s="253"/>
      <c r="T34" s="253"/>
    </row>
    <row r="35" spans="2:34" ht="13.2" x14ac:dyDescent="0.2">
      <c r="D35" s="253"/>
      <c r="W35" s="253"/>
      <c r="AC35" s="253"/>
      <c r="AD35" s="253"/>
      <c r="AE35" s="253"/>
      <c r="AF35" s="253"/>
      <c r="AG35" s="253"/>
      <c r="AH35" s="253"/>
    </row>
    <row r="36" spans="2:34" ht="13.2" x14ac:dyDescent="0.2">
      <c r="H36" s="253"/>
      <c r="J36" s="253"/>
      <c r="K36" s="253"/>
      <c r="M36" s="253"/>
      <c r="Y36" s="253"/>
      <c r="Z36" s="253"/>
      <c r="AA36" s="253"/>
      <c r="AB36" s="253"/>
      <c r="AC36" s="253"/>
      <c r="AD36" s="253"/>
      <c r="AE36" s="253"/>
      <c r="AF36" s="253"/>
      <c r="AG36" s="253"/>
      <c r="AH36" s="253"/>
    </row>
    <row r="37" spans="2:34" ht="13.2" x14ac:dyDescent="0.2">
      <c r="AH37" s="253"/>
    </row>
    <row r="38" spans="2:34" ht="13.2" x14ac:dyDescent="0.2">
      <c r="AG38" s="253"/>
      <c r="AH38" s="253"/>
    </row>
    <row r="39" spans="2:34" ht="13.2" x14ac:dyDescent="0.2"/>
    <row r="40" spans="2:34" ht="13.2" x14ac:dyDescent="0.2">
      <c r="X40" s="253"/>
    </row>
    <row r="41" spans="2:34" ht="13.2" x14ac:dyDescent="0.2">
      <c r="R41" s="253"/>
    </row>
    <row r="42" spans="2:34" ht="13.2" x14ac:dyDescent="0.2">
      <c r="W42" s="253"/>
    </row>
    <row r="43" spans="2:34" ht="13.2" x14ac:dyDescent="0.2">
      <c r="Y43" s="253"/>
      <c r="Z43" s="253"/>
      <c r="AA43" s="253"/>
      <c r="AB43" s="253"/>
      <c r="AC43" s="253"/>
      <c r="AD43" s="253"/>
      <c r="AE43" s="253"/>
      <c r="AF43" s="253"/>
      <c r="AG43" s="253"/>
      <c r="AH43" s="253"/>
    </row>
    <row r="44" spans="2:34" ht="13.2" x14ac:dyDescent="0.2">
      <c r="AH44" s="253"/>
    </row>
    <row r="45" spans="2:34" ht="13.2" x14ac:dyDescent="0.2">
      <c r="X45" s="253"/>
    </row>
    <row r="46" spans="2:34" ht="13.2" x14ac:dyDescent="0.2"/>
    <row r="47" spans="2:34" ht="13.2" x14ac:dyDescent="0.2"/>
    <row r="48" spans="2:34" ht="13.2" x14ac:dyDescent="0.2">
      <c r="W48" s="253"/>
      <c r="Y48" s="253"/>
      <c r="Z48" s="253"/>
      <c r="AA48" s="253"/>
      <c r="AB48" s="253"/>
      <c r="AC48" s="253"/>
      <c r="AD48" s="253"/>
      <c r="AE48" s="253"/>
      <c r="AF48" s="253"/>
      <c r="AG48" s="253"/>
      <c r="AH48" s="253"/>
    </row>
    <row r="49" spans="28:34" ht="13.2" x14ac:dyDescent="0.2"/>
    <row r="50" spans="28:34" ht="13.2" x14ac:dyDescent="0.2">
      <c r="AE50" s="253"/>
      <c r="AF50" s="253"/>
      <c r="AG50" s="253"/>
      <c r="AH50" s="253"/>
    </row>
    <row r="51" spans="28:34" ht="13.2" x14ac:dyDescent="0.2">
      <c r="AC51" s="253"/>
      <c r="AD51" s="253"/>
      <c r="AE51" s="253"/>
      <c r="AF51" s="253"/>
      <c r="AG51" s="253"/>
      <c r="AH51" s="253"/>
    </row>
    <row r="52" spans="28:34" ht="13.2" x14ac:dyDescent="0.2"/>
    <row r="53" spans="28:34" ht="13.2" x14ac:dyDescent="0.2">
      <c r="AF53" s="253"/>
      <c r="AG53" s="253"/>
      <c r="AH53" s="253"/>
    </row>
    <row r="54" spans="28:34" ht="13.2" x14ac:dyDescent="0.2">
      <c r="AH54" s="253"/>
    </row>
    <row r="55" spans="28:34" ht="13.2" x14ac:dyDescent="0.2"/>
    <row r="56" spans="28:34" ht="13.2" x14ac:dyDescent="0.2">
      <c r="AB56" s="253"/>
      <c r="AC56" s="253"/>
      <c r="AD56" s="253"/>
      <c r="AE56" s="253"/>
      <c r="AF56" s="253"/>
      <c r="AG56" s="253"/>
      <c r="AH56" s="253"/>
    </row>
    <row r="57" spans="28:34" ht="13.2" x14ac:dyDescent="0.2">
      <c r="AH57" s="253"/>
    </row>
    <row r="58" spans="28:34" ht="13.2" x14ac:dyDescent="0.2">
      <c r="AH58" s="253"/>
    </row>
    <row r="59" spans="28:34" ht="13.2" x14ac:dyDescent="0.2"/>
    <row r="60" spans="28:34" ht="13.2" x14ac:dyDescent="0.2"/>
    <row r="61" spans="28:34" ht="13.2" x14ac:dyDescent="0.2"/>
    <row r="62" spans="28:34" ht="13.2" x14ac:dyDescent="0.2"/>
    <row r="63" spans="28:34" ht="13.2" x14ac:dyDescent="0.2">
      <c r="AH63" s="253"/>
    </row>
    <row r="64" spans="28:34" ht="13.2" x14ac:dyDescent="0.2">
      <c r="AG64" s="253"/>
      <c r="AH64" s="253"/>
    </row>
    <row r="65" spans="28:34" ht="13.2" x14ac:dyDescent="0.2"/>
    <row r="66" spans="28:34" ht="13.2" x14ac:dyDescent="0.2"/>
    <row r="67" spans="28:34" ht="13.2" x14ac:dyDescent="0.2"/>
    <row r="68" spans="28:34" ht="13.2" x14ac:dyDescent="0.2">
      <c r="AB68" s="253"/>
      <c r="AC68" s="253"/>
      <c r="AD68" s="253"/>
      <c r="AE68" s="253"/>
      <c r="AF68" s="253"/>
      <c r="AG68" s="253"/>
      <c r="AH68" s="253"/>
    </row>
    <row r="69" spans="28:34" ht="13.2" x14ac:dyDescent="0.2">
      <c r="AF69" s="253"/>
      <c r="AG69" s="253"/>
      <c r="AH69" s="253"/>
    </row>
    <row r="70" spans="28:34" ht="13.2" x14ac:dyDescent="0.2"/>
    <row r="71" spans="28:34" ht="13.2" x14ac:dyDescent="0.2"/>
    <row r="72" spans="28:34" ht="13.2" x14ac:dyDescent="0.2"/>
    <row r="73" spans="28:34" ht="13.2" x14ac:dyDescent="0.2"/>
    <row r="74" spans="28:34" ht="13.2" x14ac:dyDescent="0.2"/>
    <row r="75" spans="28:34" ht="13.2" x14ac:dyDescent="0.2">
      <c r="AH75" s="253"/>
    </row>
    <row r="76" spans="28:34" ht="13.2" x14ac:dyDescent="0.2">
      <c r="AF76" s="253"/>
      <c r="AG76" s="253"/>
      <c r="AH76" s="253"/>
    </row>
    <row r="77" spans="28:34" ht="13.2" x14ac:dyDescent="0.2">
      <c r="AG77" s="253"/>
      <c r="AH77" s="253"/>
    </row>
    <row r="78" spans="28:34" ht="13.2" x14ac:dyDescent="0.2"/>
    <row r="79" spans="28:34" ht="13.2" x14ac:dyDescent="0.2"/>
    <row r="80" spans="28:34" ht="13.2" x14ac:dyDescent="0.2"/>
    <row r="81" spans="25:34" ht="13.2" x14ac:dyDescent="0.2"/>
    <row r="82" spans="25:34" ht="13.2" x14ac:dyDescent="0.2">
      <c r="Y82" s="253"/>
    </row>
    <row r="83" spans="25:34" ht="13.2" x14ac:dyDescent="0.2">
      <c r="Y83" s="253"/>
      <c r="Z83" s="253"/>
      <c r="AA83" s="253"/>
      <c r="AB83" s="253"/>
      <c r="AC83" s="253"/>
      <c r="AD83" s="253"/>
      <c r="AE83" s="253"/>
      <c r="AF83" s="253"/>
      <c r="AG83" s="253"/>
      <c r="AH83" s="253"/>
    </row>
    <row r="84" spans="25:34" ht="13.2" x14ac:dyDescent="0.2"/>
    <row r="85" spans="25:34" ht="13.2" x14ac:dyDescent="0.2"/>
    <row r="86" spans="25:34" ht="13.2" x14ac:dyDescent="0.2"/>
    <row r="87" spans="25:34" ht="13.2" x14ac:dyDescent="0.2"/>
    <row r="88" spans="25:34" ht="13.2" x14ac:dyDescent="0.2">
      <c r="AH88" s="25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517</v>
      </c>
    </row>
  </sheetData>
  <sheetProtection algorithmName="SHA-512" hashValue="ePgwir2exyYDHKz396c543J5AJ0FznwFbJV20If4T7DsCix45/BRkmis4kUYjQvg8iqm18HGtjHXGtqHMBhGtQ==" saltValue="0mc6KTpgQ4sn8kkbWwU7q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D49BAC-A547-43E1-8B80-CCA74306C5DF}">
  <sheetPr>
    <pageSetUpPr fitToPage="1"/>
  </sheetPr>
  <dimension ref="A1:DR125"/>
  <sheetViews>
    <sheetView showGridLines="0" zoomScaleNormal="100" zoomScaleSheetLayoutView="55" workbookViewId="0">
      <selection activeCell="BR18" sqref="BR18"/>
    </sheetView>
  </sheetViews>
  <sheetFormatPr defaultColWidth="0" defaultRowHeight="13.5" customHeight="1" zeroHeight="1" x14ac:dyDescent="0.2"/>
  <cols>
    <col min="1" max="34" width="2.44140625" style="254" customWidth="1"/>
    <col min="35" max="122" width="2.44140625" style="253" customWidth="1"/>
    <col min="123" max="16384" width="2.44140625" style="253" hidden="1"/>
  </cols>
  <sheetData>
    <row r="1" spans="2:34"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ht="13.2" x14ac:dyDescent="0.2">
      <c r="S2" s="253"/>
      <c r="AH2" s="253"/>
    </row>
    <row r="3" spans="2:34"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ht="13.2" x14ac:dyDescent="0.2"/>
    <row r="5" spans="2:34" ht="13.2" x14ac:dyDescent="0.2"/>
    <row r="6" spans="2:34" ht="13.2" x14ac:dyDescent="0.2"/>
    <row r="7" spans="2:34" ht="13.2" x14ac:dyDescent="0.2"/>
    <row r="8" spans="2:34" ht="13.2" x14ac:dyDescent="0.2"/>
    <row r="9" spans="2:34" ht="13.2" x14ac:dyDescent="0.2">
      <c r="AH9" s="25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3"/>
    </row>
    <row r="18" spans="12:34" ht="13.2" x14ac:dyDescent="0.2"/>
    <row r="19" spans="12:34" ht="13.2" x14ac:dyDescent="0.2"/>
    <row r="20" spans="12:34" ht="13.2" x14ac:dyDescent="0.2">
      <c r="AH20" s="253"/>
    </row>
    <row r="21" spans="12:34" ht="13.2" x14ac:dyDescent="0.2">
      <c r="AH21" s="253"/>
    </row>
    <row r="22" spans="12:34" ht="13.2" x14ac:dyDescent="0.2"/>
    <row r="23" spans="12:34" ht="13.2" x14ac:dyDescent="0.2"/>
    <row r="24" spans="12:34" ht="13.2" x14ac:dyDescent="0.2">
      <c r="Q24" s="253"/>
    </row>
    <row r="25" spans="12:34" ht="13.2" x14ac:dyDescent="0.2"/>
    <row r="26" spans="12:34" ht="13.2" x14ac:dyDescent="0.2"/>
    <row r="27" spans="12:34" ht="13.2" x14ac:dyDescent="0.2"/>
    <row r="28" spans="12:34" ht="13.2" x14ac:dyDescent="0.2">
      <c r="O28" s="253"/>
      <c r="T28" s="253"/>
      <c r="AH28" s="253"/>
    </row>
    <row r="29" spans="12:34" ht="13.2" x14ac:dyDescent="0.2"/>
    <row r="30" spans="12:34" ht="13.2" x14ac:dyDescent="0.2"/>
    <row r="31" spans="12:34" ht="13.2" x14ac:dyDescent="0.2">
      <c r="Q31" s="253"/>
    </row>
    <row r="32" spans="12:34" ht="13.2" x14ac:dyDescent="0.2">
      <c r="L32" s="253"/>
    </row>
    <row r="33" spans="2:34" ht="13.2" x14ac:dyDescent="0.2">
      <c r="C33" s="253"/>
      <c r="E33" s="253"/>
      <c r="G33" s="253"/>
      <c r="I33" s="253"/>
      <c r="X33" s="253"/>
    </row>
    <row r="34" spans="2:34" ht="13.2" x14ac:dyDescent="0.2">
      <c r="B34" s="253"/>
      <c r="P34" s="253"/>
      <c r="R34" s="253"/>
      <c r="T34" s="253"/>
    </row>
    <row r="35" spans="2:34" ht="13.2" x14ac:dyDescent="0.2">
      <c r="D35" s="253"/>
      <c r="W35" s="253"/>
      <c r="AC35" s="253"/>
      <c r="AD35" s="253"/>
      <c r="AE35" s="253"/>
      <c r="AF35" s="253"/>
      <c r="AG35" s="253"/>
      <c r="AH35" s="253"/>
    </row>
    <row r="36" spans="2:34" ht="13.2" x14ac:dyDescent="0.2">
      <c r="H36" s="253"/>
      <c r="J36" s="253"/>
      <c r="K36" s="253"/>
      <c r="M36" s="253"/>
      <c r="Y36" s="253"/>
      <c r="Z36" s="253"/>
      <c r="AA36" s="253"/>
      <c r="AB36" s="253"/>
      <c r="AC36" s="253"/>
      <c r="AD36" s="253"/>
      <c r="AE36" s="253"/>
      <c r="AF36" s="253"/>
      <c r="AG36" s="253"/>
      <c r="AH36" s="253"/>
    </row>
    <row r="37" spans="2:34" ht="13.2" x14ac:dyDescent="0.2">
      <c r="AH37" s="253"/>
    </row>
    <row r="38" spans="2:34" ht="13.2" x14ac:dyDescent="0.2">
      <c r="AG38" s="253"/>
      <c r="AH38" s="253"/>
    </row>
    <row r="39" spans="2:34" ht="13.2" x14ac:dyDescent="0.2"/>
    <row r="40" spans="2:34" ht="13.2" x14ac:dyDescent="0.2">
      <c r="X40" s="253"/>
    </row>
    <row r="41" spans="2:34" ht="13.2" x14ac:dyDescent="0.2">
      <c r="R41" s="253"/>
    </row>
    <row r="42" spans="2:34" ht="13.2" x14ac:dyDescent="0.2">
      <c r="W42" s="253"/>
    </row>
    <row r="43" spans="2:34" ht="13.2" x14ac:dyDescent="0.2">
      <c r="Y43" s="253"/>
      <c r="Z43" s="253"/>
      <c r="AA43" s="253"/>
      <c r="AB43" s="253"/>
      <c r="AC43" s="253"/>
      <c r="AD43" s="253"/>
      <c r="AE43" s="253"/>
      <c r="AF43" s="253"/>
      <c r="AG43" s="253"/>
      <c r="AH43" s="253"/>
    </row>
    <row r="44" spans="2:34" ht="13.2" x14ac:dyDescent="0.2">
      <c r="AH44" s="253"/>
    </row>
    <row r="45" spans="2:34" ht="13.2" x14ac:dyDescent="0.2">
      <c r="X45" s="253"/>
    </row>
    <row r="46" spans="2:34" ht="13.2" x14ac:dyDescent="0.2"/>
    <row r="47" spans="2:34" ht="13.2" x14ac:dyDescent="0.2"/>
    <row r="48" spans="2:34" ht="13.2" x14ac:dyDescent="0.2">
      <c r="W48" s="253"/>
      <c r="Y48" s="253"/>
      <c r="Z48" s="253"/>
      <c r="AA48" s="253"/>
      <c r="AB48" s="253"/>
      <c r="AC48" s="253"/>
      <c r="AD48" s="253"/>
      <c r="AE48" s="253"/>
      <c r="AF48" s="253"/>
      <c r="AG48" s="253"/>
      <c r="AH48" s="253"/>
    </row>
    <row r="49" spans="28:34" ht="13.2" x14ac:dyDescent="0.2"/>
    <row r="50" spans="28:34" ht="13.2" x14ac:dyDescent="0.2">
      <c r="AE50" s="253"/>
      <c r="AF50" s="253"/>
      <c r="AG50" s="253"/>
      <c r="AH50" s="253"/>
    </row>
    <row r="51" spans="28:34" ht="13.2" x14ac:dyDescent="0.2">
      <c r="AC51" s="253"/>
      <c r="AD51" s="253"/>
      <c r="AE51" s="253"/>
      <c r="AF51" s="253"/>
      <c r="AG51" s="253"/>
      <c r="AH51" s="253"/>
    </row>
    <row r="52" spans="28:34" ht="13.2" x14ac:dyDescent="0.2"/>
    <row r="53" spans="28:34" ht="13.2" x14ac:dyDescent="0.2">
      <c r="AF53" s="253"/>
      <c r="AG53" s="253"/>
      <c r="AH53" s="253"/>
    </row>
    <row r="54" spans="28:34" ht="13.2" x14ac:dyDescent="0.2">
      <c r="AH54" s="253"/>
    </row>
    <row r="55" spans="28:34" ht="13.2" x14ac:dyDescent="0.2"/>
    <row r="56" spans="28:34" ht="13.2" x14ac:dyDescent="0.2">
      <c r="AB56" s="253"/>
      <c r="AC56" s="253"/>
      <c r="AD56" s="253"/>
      <c r="AE56" s="253"/>
      <c r="AF56" s="253"/>
      <c r="AG56" s="253"/>
      <c r="AH56" s="253"/>
    </row>
    <row r="57" spans="28:34" ht="13.2" x14ac:dyDescent="0.2">
      <c r="AH57" s="253"/>
    </row>
    <row r="58" spans="28:34" ht="13.2" x14ac:dyDescent="0.2">
      <c r="AH58" s="253"/>
    </row>
    <row r="59" spans="28:34" ht="13.2" x14ac:dyDescent="0.2">
      <c r="AG59" s="253"/>
      <c r="AH59" s="253"/>
    </row>
    <row r="60" spans="28:34" ht="13.2" x14ac:dyDescent="0.2"/>
    <row r="61" spans="28:34" ht="13.2" x14ac:dyDescent="0.2"/>
    <row r="62" spans="28:34" ht="13.2" x14ac:dyDescent="0.2"/>
    <row r="63" spans="28:34" ht="13.2" x14ac:dyDescent="0.2">
      <c r="AH63" s="253"/>
    </row>
    <row r="64" spans="28:34" ht="13.2" x14ac:dyDescent="0.2">
      <c r="AG64" s="253"/>
      <c r="AH64" s="253"/>
    </row>
    <row r="65" spans="28:34" ht="13.2" x14ac:dyDescent="0.2"/>
    <row r="66" spans="28:34" ht="13.2" x14ac:dyDescent="0.2"/>
    <row r="67" spans="28:34" ht="13.2" x14ac:dyDescent="0.2"/>
    <row r="68" spans="28:34" ht="13.2" x14ac:dyDescent="0.2">
      <c r="AB68" s="253"/>
      <c r="AC68" s="253"/>
      <c r="AD68" s="253"/>
      <c r="AE68" s="253"/>
      <c r="AF68" s="253"/>
      <c r="AG68" s="253"/>
      <c r="AH68" s="253"/>
    </row>
    <row r="69" spans="28:34" ht="13.2" x14ac:dyDescent="0.2">
      <c r="AF69" s="253"/>
      <c r="AG69" s="253"/>
      <c r="AH69" s="253"/>
    </row>
    <row r="70" spans="28:34" ht="13.2" x14ac:dyDescent="0.2"/>
    <row r="71" spans="28:34" ht="13.2" x14ac:dyDescent="0.2"/>
    <row r="72" spans="28:34" ht="13.2" x14ac:dyDescent="0.2"/>
    <row r="73" spans="28:34" ht="13.2" x14ac:dyDescent="0.2"/>
    <row r="74" spans="28:34" ht="13.2" x14ac:dyDescent="0.2"/>
    <row r="75" spans="28:34" ht="13.2" x14ac:dyDescent="0.2">
      <c r="AH75" s="253"/>
    </row>
    <row r="76" spans="28:34" ht="13.2" x14ac:dyDescent="0.2">
      <c r="AF76" s="253"/>
      <c r="AG76" s="253"/>
      <c r="AH76" s="253"/>
    </row>
    <row r="77" spans="28:34" ht="13.2" x14ac:dyDescent="0.2">
      <c r="AG77" s="253"/>
      <c r="AH77" s="253"/>
    </row>
    <row r="78" spans="28:34" ht="13.2" x14ac:dyDescent="0.2"/>
    <row r="79" spans="28:34" ht="13.2" x14ac:dyDescent="0.2"/>
    <row r="80" spans="28:34" ht="13.2" x14ac:dyDescent="0.2"/>
    <row r="81" spans="25:34" ht="13.2" x14ac:dyDescent="0.2"/>
    <row r="82" spans="25:34" ht="13.2" x14ac:dyDescent="0.2">
      <c r="Y82" s="253"/>
    </row>
    <row r="83" spans="25:34" ht="13.2" x14ac:dyDescent="0.2">
      <c r="Y83" s="253"/>
      <c r="Z83" s="253"/>
      <c r="AA83" s="253"/>
      <c r="AB83" s="253"/>
      <c r="AC83" s="253"/>
      <c r="AD83" s="253"/>
      <c r="AE83" s="253"/>
      <c r="AF83" s="253"/>
      <c r="AG83" s="253"/>
      <c r="AH83" s="253"/>
    </row>
    <row r="84" spans="25:34" ht="13.2" x14ac:dyDescent="0.2"/>
    <row r="85" spans="25:34" ht="13.2" x14ac:dyDescent="0.2"/>
    <row r="86" spans="25:34" ht="13.2" x14ac:dyDescent="0.2"/>
    <row r="87" spans="25:34" ht="13.2" x14ac:dyDescent="0.2"/>
    <row r="88" spans="25:34" ht="13.2" x14ac:dyDescent="0.2">
      <c r="AH88" s="25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517</v>
      </c>
    </row>
  </sheetData>
  <sheetProtection algorithmName="SHA-512" hashValue="yZMAGWQXxexGhbMu2eNAtmmGCJN0aCYXK4dCxCyaz5ibZ2SyGuqZ6gnFyg/CdsOhpGKZSZYMdhRSafa1QRra8Q==" saltValue="YjlpJIBxiunehSyBFwvr/A=="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54</v>
      </c>
      <c r="E2" s="147"/>
      <c r="F2" s="148" t="s">
        <v>567</v>
      </c>
      <c r="G2" s="149"/>
      <c r="H2" s="150"/>
    </row>
    <row r="3" spans="1:8" x14ac:dyDescent="0.2">
      <c r="A3" s="146" t="s">
        <v>560</v>
      </c>
      <c r="B3" s="151"/>
      <c r="C3" s="152"/>
      <c r="D3" s="153">
        <v>598815</v>
      </c>
      <c r="E3" s="154"/>
      <c r="F3" s="155">
        <v>271581</v>
      </c>
      <c r="G3" s="156"/>
      <c r="H3" s="157"/>
    </row>
    <row r="4" spans="1:8" x14ac:dyDescent="0.2">
      <c r="A4" s="158"/>
      <c r="B4" s="159"/>
      <c r="C4" s="160"/>
      <c r="D4" s="161">
        <v>289529</v>
      </c>
      <c r="E4" s="162"/>
      <c r="F4" s="163">
        <v>117844</v>
      </c>
      <c r="G4" s="164"/>
      <c r="H4" s="165"/>
    </row>
    <row r="5" spans="1:8" x14ac:dyDescent="0.2">
      <c r="A5" s="146" t="s">
        <v>562</v>
      </c>
      <c r="B5" s="151"/>
      <c r="C5" s="152"/>
      <c r="D5" s="153">
        <v>733474</v>
      </c>
      <c r="E5" s="154"/>
      <c r="F5" s="155">
        <v>268375</v>
      </c>
      <c r="G5" s="156"/>
      <c r="H5" s="157"/>
    </row>
    <row r="6" spans="1:8" x14ac:dyDescent="0.2">
      <c r="A6" s="158"/>
      <c r="B6" s="159"/>
      <c r="C6" s="160"/>
      <c r="D6" s="161">
        <v>200790</v>
      </c>
      <c r="E6" s="162"/>
      <c r="F6" s="163">
        <v>119602</v>
      </c>
      <c r="G6" s="164"/>
      <c r="H6" s="165"/>
    </row>
    <row r="7" spans="1:8" x14ac:dyDescent="0.2">
      <c r="A7" s="146" t="s">
        <v>563</v>
      </c>
      <c r="B7" s="151"/>
      <c r="C7" s="152"/>
      <c r="D7" s="153">
        <v>646187</v>
      </c>
      <c r="E7" s="154"/>
      <c r="F7" s="155">
        <v>301035</v>
      </c>
      <c r="G7" s="156"/>
      <c r="H7" s="157"/>
    </row>
    <row r="8" spans="1:8" x14ac:dyDescent="0.2">
      <c r="A8" s="158"/>
      <c r="B8" s="159"/>
      <c r="C8" s="160"/>
      <c r="D8" s="161">
        <v>227437</v>
      </c>
      <c r="E8" s="162"/>
      <c r="F8" s="163">
        <v>154376</v>
      </c>
      <c r="G8" s="164"/>
      <c r="H8" s="165"/>
    </row>
    <row r="9" spans="1:8" x14ac:dyDescent="0.2">
      <c r="A9" s="146" t="s">
        <v>564</v>
      </c>
      <c r="B9" s="151"/>
      <c r="C9" s="152"/>
      <c r="D9" s="153">
        <v>443416</v>
      </c>
      <c r="E9" s="154"/>
      <c r="F9" s="155">
        <v>277467</v>
      </c>
      <c r="G9" s="156"/>
      <c r="H9" s="157"/>
    </row>
    <row r="10" spans="1:8" x14ac:dyDescent="0.2">
      <c r="A10" s="158"/>
      <c r="B10" s="159"/>
      <c r="C10" s="160"/>
      <c r="D10" s="161">
        <v>232358</v>
      </c>
      <c r="E10" s="162"/>
      <c r="F10" s="163">
        <v>128378</v>
      </c>
      <c r="G10" s="164"/>
      <c r="H10" s="165"/>
    </row>
    <row r="11" spans="1:8" x14ac:dyDescent="0.2">
      <c r="A11" s="146" t="s">
        <v>565</v>
      </c>
      <c r="B11" s="151"/>
      <c r="C11" s="152"/>
      <c r="D11" s="153">
        <v>477628</v>
      </c>
      <c r="E11" s="154"/>
      <c r="F11" s="155">
        <v>282256</v>
      </c>
      <c r="G11" s="156"/>
      <c r="H11" s="157"/>
    </row>
    <row r="12" spans="1:8" x14ac:dyDescent="0.2">
      <c r="A12" s="158"/>
      <c r="B12" s="159"/>
      <c r="C12" s="166"/>
      <c r="D12" s="161">
        <v>249297</v>
      </c>
      <c r="E12" s="162"/>
      <c r="F12" s="163">
        <v>145453</v>
      </c>
      <c r="G12" s="164"/>
      <c r="H12" s="165"/>
    </row>
    <row r="13" spans="1:8" x14ac:dyDescent="0.2">
      <c r="A13" s="146"/>
      <c r="B13" s="151"/>
      <c r="C13" s="152"/>
      <c r="D13" s="153">
        <v>579904</v>
      </c>
      <c r="E13" s="154"/>
      <c r="F13" s="155">
        <v>280143</v>
      </c>
      <c r="G13" s="167"/>
      <c r="H13" s="157"/>
    </row>
    <row r="14" spans="1:8" x14ac:dyDescent="0.2">
      <c r="A14" s="158"/>
      <c r="B14" s="159"/>
      <c r="C14" s="160"/>
      <c r="D14" s="161">
        <v>239882</v>
      </c>
      <c r="E14" s="162"/>
      <c r="F14" s="163">
        <v>133131</v>
      </c>
      <c r="G14" s="164"/>
      <c r="H14" s="165"/>
    </row>
    <row r="17" spans="1:11" x14ac:dyDescent="0.2">
      <c r="A17" s="142" t="s">
        <v>55</v>
      </c>
    </row>
    <row r="18" spans="1:11" x14ac:dyDescent="0.2">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2">
      <c r="A19" s="168" t="s">
        <v>56</v>
      </c>
      <c r="B19" s="168">
        <f>ROUND(VALUE(SUBSTITUTE(実質収支比率等に係る経年分析!F$48,"▲","-")),2)</f>
        <v>5.78</v>
      </c>
      <c r="C19" s="168">
        <f>ROUND(VALUE(SUBSTITUTE(実質収支比率等に係る経年分析!G$48,"▲","-")),2)</f>
        <v>5.74</v>
      </c>
      <c r="D19" s="168">
        <f>ROUND(VALUE(SUBSTITUTE(実質収支比率等に係る経年分析!H$48,"▲","-")),2)</f>
        <v>5.47</v>
      </c>
      <c r="E19" s="168">
        <f>ROUND(VALUE(SUBSTITUTE(実質収支比率等に係る経年分析!I$48,"▲","-")),2)</f>
        <v>5.15</v>
      </c>
      <c r="F19" s="168">
        <f>ROUND(VALUE(SUBSTITUTE(実質収支比率等に係る経年分析!J$48,"▲","-")),2)</f>
        <v>5.28</v>
      </c>
    </row>
    <row r="20" spans="1:11" x14ac:dyDescent="0.2">
      <c r="A20" s="168" t="s">
        <v>57</v>
      </c>
      <c r="B20" s="168">
        <f>ROUND(VALUE(SUBSTITUTE(実質収支比率等に係る経年分析!F$47,"▲","-")),2)</f>
        <v>60.2</v>
      </c>
      <c r="C20" s="168">
        <f>ROUND(VALUE(SUBSTITUTE(実質収支比率等に係る経年分析!G$47,"▲","-")),2)</f>
        <v>60.46</v>
      </c>
      <c r="D20" s="168">
        <f>ROUND(VALUE(SUBSTITUTE(実質収支比率等に係る経年分析!H$47,"▲","-")),2)</f>
        <v>63.47</v>
      </c>
      <c r="E20" s="168">
        <f>ROUND(VALUE(SUBSTITUTE(実質収支比率等に係る経年分析!I$47,"▲","-")),2)</f>
        <v>63.75</v>
      </c>
      <c r="F20" s="168">
        <f>ROUND(VALUE(SUBSTITUTE(実質収支比率等に係る経年分析!J$47,"▲","-")),2)</f>
        <v>63.92</v>
      </c>
    </row>
    <row r="21" spans="1:11" x14ac:dyDescent="0.2">
      <c r="A21" s="168" t="s">
        <v>58</v>
      </c>
      <c r="B21" s="168">
        <f>IF(ISNUMBER(VALUE(SUBSTITUTE(実質収支比率等に係る経年分析!F$49,"▲","-"))),ROUND(VALUE(SUBSTITUTE(実質収支比率等に係る経年分析!F$49,"▲","-")),2),NA())</f>
        <v>-4.72</v>
      </c>
      <c r="C21" s="168">
        <f>IF(ISNUMBER(VALUE(SUBSTITUTE(実質収支比率等に係る経年分析!G$49,"▲","-"))),ROUND(VALUE(SUBSTITUTE(実質収支比率等に係る経年分析!G$49,"▲","-")),2),NA())</f>
        <v>-2.1</v>
      </c>
      <c r="D21" s="168">
        <f>IF(ISNUMBER(VALUE(SUBSTITUTE(実質収支比率等に係る経年分析!H$49,"▲","-"))),ROUND(VALUE(SUBSTITUTE(実質収支比率等に係る経年分析!H$49,"▲","-")),2),NA())</f>
        <v>4.03</v>
      </c>
      <c r="E21" s="168">
        <f>IF(ISNUMBER(VALUE(SUBSTITUTE(実質収支比率等に係る経年分析!I$49,"▲","-"))),ROUND(VALUE(SUBSTITUTE(実質収支比率等に係る経年分析!I$49,"▲","-")),2),NA())</f>
        <v>0.92</v>
      </c>
      <c r="F21" s="168">
        <f>IF(ISNUMBER(VALUE(SUBSTITUTE(実質収支比率等に係る経年分析!J$49,"▲","-"))),ROUND(VALUE(SUBSTITUTE(実質収支比率等に係る経年分析!J$49,"▲","-")),2),NA())</f>
        <v>-3.99</v>
      </c>
    </row>
    <row r="24" spans="1:11" x14ac:dyDescent="0.2">
      <c r="A24" s="142" t="s">
        <v>59</v>
      </c>
    </row>
    <row r="25" spans="1:11" x14ac:dyDescent="0.2">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2">
      <c r="A26" s="169"/>
      <c r="B26" s="169" t="s">
        <v>60</v>
      </c>
      <c r="C26" s="169" t="s">
        <v>61</v>
      </c>
      <c r="D26" s="169" t="s">
        <v>60</v>
      </c>
      <c r="E26" s="169" t="s">
        <v>61</v>
      </c>
      <c r="F26" s="169" t="s">
        <v>60</v>
      </c>
      <c r="G26" s="169" t="s">
        <v>61</v>
      </c>
      <c r="H26" s="169" t="s">
        <v>60</v>
      </c>
      <c r="I26" s="169" t="s">
        <v>61</v>
      </c>
      <c r="J26" s="169" t="s">
        <v>60</v>
      </c>
      <c r="K26" s="169" t="s">
        <v>61</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0.01</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str">
        <f>IF(連結実質赤字比率に係る赤字・黒字の構成分析!C$41="",NA(),連結実質赤字比率に係る赤字・黒字の構成分析!C$41)</f>
        <v>ケーブルネットワーク事業</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0.01</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0.01</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0.01</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0.01</v>
      </c>
    </row>
    <row r="30" spans="1:11" x14ac:dyDescent="0.2">
      <c r="A30" s="169" t="str">
        <f>IF(連結実質赤字比率に係る赤字・黒字の構成分析!C$40="",NA(),連結実質赤字比率に係る赤字・黒字の構成分析!C$40)</f>
        <v>介護サービス事業</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0.01</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0.02</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0.03</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0.02</v>
      </c>
    </row>
    <row r="31" spans="1:11" x14ac:dyDescent="0.2">
      <c r="A31" s="169" t="str">
        <f>IF(連結実質赤字比率に係る赤字・黒字の構成分析!C$39="",NA(),連結実質赤字比率に係る赤字・黒字の構成分析!C$39)</f>
        <v>国民健康保険事業</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0.11</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0.06</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0.04</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0.05</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7.0000000000000007E-2</v>
      </c>
    </row>
    <row r="32" spans="1:11" x14ac:dyDescent="0.2">
      <c r="A32" s="169" t="str">
        <f>IF(連結実質赤字比率に係る赤字・黒字の構成分析!C$38="",NA(),連結実質赤字比率に係る赤字・黒字の構成分析!C$38)</f>
        <v>電気事業</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0.79</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0.8</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0.73</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0.02</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0.24</v>
      </c>
    </row>
    <row r="33" spans="1:16" x14ac:dyDescent="0.2">
      <c r="A33" s="169" t="str">
        <f>IF(連結実質赤字比率に係る赤字・黒字の構成分析!C$37="",NA(),連結実質赤字比率に係る赤字・黒字の構成分析!C$37)</f>
        <v>介護保険事業</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0.3</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0.25</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0.27</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0.44</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1.06</v>
      </c>
    </row>
    <row r="34" spans="1:16" x14ac:dyDescent="0.2">
      <c r="A34" s="169" t="str">
        <f>IF(連結実質赤字比率に係る赤字・黒字の構成分析!C$36="",NA(),連結実質赤字比率に係る赤字・黒字の構成分析!C$36)</f>
        <v>簡易水道事業</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0.05</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0.05</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0.02</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0.02</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1.31</v>
      </c>
    </row>
    <row r="35" spans="1:16" x14ac:dyDescent="0.2">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5.76</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5.72</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5.45</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5.13</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5.26</v>
      </c>
    </row>
    <row r="36" spans="1:16" x14ac:dyDescent="0.2">
      <c r="A36" s="169" t="str">
        <f>IF(連結実質赤字比率に係る赤字・黒字の構成分析!C$34="",NA(),連結実質赤字比率に係る赤字・黒字の構成分析!C$34)</f>
        <v>国民健康保険病院事業</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18.059999999999999</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18.010000000000002</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17.149999999999999</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16.850000000000001</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17.3</v>
      </c>
    </row>
    <row r="39" spans="1:16" x14ac:dyDescent="0.2">
      <c r="A39" s="142" t="s">
        <v>62</v>
      </c>
    </row>
    <row r="40" spans="1:16" x14ac:dyDescent="0.2">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2">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2">
      <c r="A42" s="170" t="s">
        <v>65</v>
      </c>
      <c r="B42" s="170"/>
      <c r="C42" s="170"/>
      <c r="D42" s="170">
        <f>'実質公債費比率（分子）の構造'!K$52</f>
        <v>516</v>
      </c>
      <c r="E42" s="170"/>
      <c r="F42" s="170"/>
      <c r="G42" s="170">
        <f>'実質公債費比率（分子）の構造'!L$52</f>
        <v>514</v>
      </c>
      <c r="H42" s="170"/>
      <c r="I42" s="170"/>
      <c r="J42" s="170">
        <f>'実質公債費比率（分子）の構造'!M$52</f>
        <v>544</v>
      </c>
      <c r="K42" s="170"/>
      <c r="L42" s="170"/>
      <c r="M42" s="170">
        <f>'実質公債費比率（分子）の構造'!N$52</f>
        <v>534</v>
      </c>
      <c r="N42" s="170"/>
      <c r="O42" s="170"/>
      <c r="P42" s="170">
        <f>'実質公債費比率（分子）の構造'!O$52</f>
        <v>529</v>
      </c>
    </row>
    <row r="43" spans="1:16" x14ac:dyDescent="0.2">
      <c r="A43" s="170" t="s">
        <v>66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67</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2">
      <c r="A45" s="170" t="s">
        <v>68</v>
      </c>
      <c r="B45" s="170">
        <f>'実質公債費比率（分子）の構造'!K$49</f>
        <v>7</v>
      </c>
      <c r="C45" s="170"/>
      <c r="D45" s="170"/>
      <c r="E45" s="170">
        <f>'実質公債費比率（分子）の構造'!L$49</f>
        <v>6</v>
      </c>
      <c r="F45" s="170"/>
      <c r="G45" s="170"/>
      <c r="H45" s="170">
        <f>'実質公債費比率（分子）の構造'!M$49</f>
        <v>4</v>
      </c>
      <c r="I45" s="170"/>
      <c r="J45" s="170"/>
      <c r="K45" s="170">
        <f>'実質公債費比率（分子）の構造'!N$49</f>
        <v>4</v>
      </c>
      <c r="L45" s="170"/>
      <c r="M45" s="170"/>
      <c r="N45" s="170">
        <f>'実質公債費比率（分子）の構造'!O$49</f>
        <v>4</v>
      </c>
      <c r="O45" s="170"/>
      <c r="P45" s="170"/>
    </row>
    <row r="46" spans="1:16" x14ac:dyDescent="0.2">
      <c r="A46" s="170" t="s">
        <v>69</v>
      </c>
      <c r="B46" s="170">
        <f>'実質公債費比率（分子）の構造'!K$48</f>
        <v>54</v>
      </c>
      <c r="C46" s="170"/>
      <c r="D46" s="170"/>
      <c r="E46" s="170">
        <f>'実質公債費比率（分子）の構造'!L$48</f>
        <v>52</v>
      </c>
      <c r="F46" s="170"/>
      <c r="G46" s="170"/>
      <c r="H46" s="170">
        <f>'実質公債費比率（分子）の構造'!M$48</f>
        <v>54</v>
      </c>
      <c r="I46" s="170"/>
      <c r="J46" s="170"/>
      <c r="K46" s="170">
        <f>'実質公債費比率（分子）の構造'!N$48</f>
        <v>52</v>
      </c>
      <c r="L46" s="170"/>
      <c r="M46" s="170"/>
      <c r="N46" s="170">
        <f>'実質公債費比率（分子）の構造'!O$48</f>
        <v>59</v>
      </c>
      <c r="O46" s="170"/>
      <c r="P46" s="170"/>
    </row>
    <row r="47" spans="1:16" x14ac:dyDescent="0.2">
      <c r="A47" s="170" t="s">
        <v>70</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72</v>
      </c>
      <c r="B49" s="170">
        <f>'実質公債費比率（分子）の構造'!K$45</f>
        <v>727</v>
      </c>
      <c r="C49" s="170"/>
      <c r="D49" s="170"/>
      <c r="E49" s="170">
        <f>'実質公債費比率（分子）の構造'!L$45</f>
        <v>718</v>
      </c>
      <c r="F49" s="170"/>
      <c r="G49" s="170"/>
      <c r="H49" s="170">
        <f>'実質公債費比率（分子）の構造'!M$45</f>
        <v>755</v>
      </c>
      <c r="I49" s="170"/>
      <c r="J49" s="170"/>
      <c r="K49" s="170">
        <f>'実質公債費比率（分子）の構造'!N$45</f>
        <v>741</v>
      </c>
      <c r="L49" s="170"/>
      <c r="M49" s="170"/>
      <c r="N49" s="170">
        <f>'実質公債費比率（分子）の構造'!O$45</f>
        <v>718</v>
      </c>
      <c r="O49" s="170"/>
      <c r="P49" s="170"/>
    </row>
    <row r="50" spans="1:16" x14ac:dyDescent="0.2">
      <c r="A50" s="170" t="s">
        <v>73</v>
      </c>
      <c r="B50" s="170" t="e">
        <f>NA()</f>
        <v>#N/A</v>
      </c>
      <c r="C50" s="170">
        <f>IF(ISNUMBER('実質公債費比率（分子）の構造'!K$53),'実質公債費比率（分子）の構造'!K$53,NA())</f>
        <v>272</v>
      </c>
      <c r="D50" s="170" t="e">
        <f>NA()</f>
        <v>#N/A</v>
      </c>
      <c r="E50" s="170" t="e">
        <f>NA()</f>
        <v>#N/A</v>
      </c>
      <c r="F50" s="170">
        <f>IF(ISNUMBER('実質公債費比率（分子）の構造'!L$53),'実質公債費比率（分子）の構造'!L$53,NA())</f>
        <v>262</v>
      </c>
      <c r="G50" s="170" t="e">
        <f>NA()</f>
        <v>#N/A</v>
      </c>
      <c r="H50" s="170" t="e">
        <f>NA()</f>
        <v>#N/A</v>
      </c>
      <c r="I50" s="170">
        <f>IF(ISNUMBER('実質公債費比率（分子）の構造'!M$53),'実質公債費比率（分子）の構造'!M$53,NA())</f>
        <v>269</v>
      </c>
      <c r="J50" s="170" t="e">
        <f>NA()</f>
        <v>#N/A</v>
      </c>
      <c r="K50" s="170" t="e">
        <f>NA()</f>
        <v>#N/A</v>
      </c>
      <c r="L50" s="170">
        <f>IF(ISNUMBER('実質公債費比率（分子）の構造'!N$53),'実質公債費比率（分子）の構造'!N$53,NA())</f>
        <v>263</v>
      </c>
      <c r="M50" s="170" t="e">
        <f>NA()</f>
        <v>#N/A</v>
      </c>
      <c r="N50" s="170" t="e">
        <f>NA()</f>
        <v>#N/A</v>
      </c>
      <c r="O50" s="170">
        <f>IF(ISNUMBER('実質公債費比率（分子）の構造'!O$53),'実質公債費比率（分子）の構造'!O$53,NA())</f>
        <v>252</v>
      </c>
      <c r="P50" s="170" t="e">
        <f>NA()</f>
        <v>#N/A</v>
      </c>
    </row>
    <row r="53" spans="1:16" x14ac:dyDescent="0.2">
      <c r="A53" s="142" t="s">
        <v>74</v>
      </c>
    </row>
    <row r="54" spans="1:16" x14ac:dyDescent="0.2">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2">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x14ac:dyDescent="0.2">
      <c r="A56" s="169" t="s">
        <v>45</v>
      </c>
      <c r="B56" s="169"/>
      <c r="C56" s="169"/>
      <c r="D56" s="169">
        <f>'将来負担比率（分子）の構造'!I$52</f>
        <v>4736</v>
      </c>
      <c r="E56" s="169"/>
      <c r="F56" s="169"/>
      <c r="G56" s="169">
        <f>'将来負担比率（分子）の構造'!J$52</f>
        <v>4677</v>
      </c>
      <c r="H56" s="169"/>
      <c r="I56" s="169"/>
      <c r="J56" s="169">
        <f>'将来負担比率（分子）の構造'!K$52</f>
        <v>4668</v>
      </c>
      <c r="K56" s="169"/>
      <c r="L56" s="169"/>
      <c r="M56" s="169">
        <f>'将来負担比率（分子）の構造'!L$52</f>
        <v>4539</v>
      </c>
      <c r="N56" s="169"/>
      <c r="O56" s="169"/>
      <c r="P56" s="169">
        <f>'将来負担比率（分子）の構造'!M$52</f>
        <v>4481</v>
      </c>
    </row>
    <row r="57" spans="1:16" x14ac:dyDescent="0.2">
      <c r="A57" s="169" t="s">
        <v>44</v>
      </c>
      <c r="B57" s="169"/>
      <c r="C57" s="169"/>
      <c r="D57" s="169" t="str">
        <f>'将来負担比率（分子）の構造'!I$51</f>
        <v>-</v>
      </c>
      <c r="E57" s="169"/>
      <c r="F57" s="169"/>
      <c r="G57" s="169" t="str">
        <f>'将来負担比率（分子）の構造'!J$51</f>
        <v>-</v>
      </c>
      <c r="H57" s="169"/>
      <c r="I57" s="169"/>
      <c r="J57" s="169" t="str">
        <f>'将来負担比率（分子）の構造'!K$51</f>
        <v>-</v>
      </c>
      <c r="K57" s="169"/>
      <c r="L57" s="169"/>
      <c r="M57" s="169" t="str">
        <f>'将来負担比率（分子）の構造'!L$51</f>
        <v>-</v>
      </c>
      <c r="N57" s="169"/>
      <c r="O57" s="169"/>
      <c r="P57" s="169" t="str">
        <f>'将来負担比率（分子）の構造'!M$51</f>
        <v>-</v>
      </c>
    </row>
    <row r="58" spans="1:16" x14ac:dyDescent="0.2">
      <c r="A58" s="169" t="s">
        <v>43</v>
      </c>
      <c r="B58" s="169"/>
      <c r="C58" s="169"/>
      <c r="D58" s="169">
        <f>'将来負担比率（分子）の構造'!I$50</f>
        <v>3161</v>
      </c>
      <c r="E58" s="169"/>
      <c r="F58" s="169"/>
      <c r="G58" s="169">
        <f>'将来負担比率（分子）の構造'!J$50</f>
        <v>3532</v>
      </c>
      <c r="H58" s="169"/>
      <c r="I58" s="169"/>
      <c r="J58" s="169">
        <f>'将来負担比率（分子）の構造'!K$50</f>
        <v>3844</v>
      </c>
      <c r="K58" s="169"/>
      <c r="L58" s="169"/>
      <c r="M58" s="169">
        <f>'将来負担比率（分子）の構造'!L$50</f>
        <v>4334</v>
      </c>
      <c r="N58" s="169"/>
      <c r="O58" s="169"/>
      <c r="P58" s="169">
        <f>'将来負担比率（分子）の構造'!M$50</f>
        <v>4243</v>
      </c>
    </row>
    <row r="59" spans="1:16" x14ac:dyDescent="0.2">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38</v>
      </c>
      <c r="B61" s="169">
        <f>'将来負担比率（分子）の構造'!I$46</f>
        <v>5</v>
      </c>
      <c r="C61" s="169"/>
      <c r="D61" s="169"/>
      <c r="E61" s="169">
        <f>'将来負担比率（分子）の構造'!J$46</f>
        <v>5</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37</v>
      </c>
      <c r="B62" s="169">
        <f>'将来負担比率（分子）の構造'!I$45</f>
        <v>1067</v>
      </c>
      <c r="C62" s="169"/>
      <c r="D62" s="169"/>
      <c r="E62" s="169">
        <f>'将来負担比率（分子）の構造'!J$45</f>
        <v>1111</v>
      </c>
      <c r="F62" s="169"/>
      <c r="G62" s="169"/>
      <c r="H62" s="169">
        <f>'将来負担比率（分子）の構造'!K$45</f>
        <v>1102</v>
      </c>
      <c r="I62" s="169"/>
      <c r="J62" s="169"/>
      <c r="K62" s="169">
        <f>'将来負担比率（分子）の構造'!L$45</f>
        <v>1101</v>
      </c>
      <c r="L62" s="169"/>
      <c r="M62" s="169"/>
      <c r="N62" s="169">
        <f>'将来負担比率（分子）の構造'!M$45</f>
        <v>1163</v>
      </c>
      <c r="O62" s="169"/>
      <c r="P62" s="169"/>
    </row>
    <row r="63" spans="1:16" x14ac:dyDescent="0.2">
      <c r="A63" s="169" t="s">
        <v>36</v>
      </c>
      <c r="B63" s="169">
        <f>'将来負担比率（分子）の構造'!I$44</f>
        <v>21</v>
      </c>
      <c r="C63" s="169"/>
      <c r="D63" s="169"/>
      <c r="E63" s="169">
        <f>'将来負担比率（分子）の構造'!J$44</f>
        <v>15</v>
      </c>
      <c r="F63" s="169"/>
      <c r="G63" s="169"/>
      <c r="H63" s="169">
        <f>'将来負担比率（分子）の構造'!K$44</f>
        <v>10</v>
      </c>
      <c r="I63" s="169"/>
      <c r="J63" s="169"/>
      <c r="K63" s="169">
        <f>'将来負担比率（分子）の構造'!L$44</f>
        <v>6</v>
      </c>
      <c r="L63" s="169"/>
      <c r="M63" s="169"/>
      <c r="N63" s="169">
        <f>'将来負担比率（分子）の構造'!M$44</f>
        <v>2</v>
      </c>
      <c r="O63" s="169"/>
      <c r="P63" s="169"/>
    </row>
    <row r="64" spans="1:16" x14ac:dyDescent="0.2">
      <c r="A64" s="169" t="s">
        <v>35</v>
      </c>
      <c r="B64" s="169">
        <f>'将来負担比率（分子）の構造'!I$43</f>
        <v>538</v>
      </c>
      <c r="C64" s="169"/>
      <c r="D64" s="169"/>
      <c r="E64" s="169">
        <f>'将来負担比率（分子）の構造'!J$43</f>
        <v>545</v>
      </c>
      <c r="F64" s="169"/>
      <c r="G64" s="169"/>
      <c r="H64" s="169">
        <f>'将来負担比率（分子）の構造'!K$43</f>
        <v>475</v>
      </c>
      <c r="I64" s="169"/>
      <c r="J64" s="169"/>
      <c r="K64" s="169">
        <f>'将来負担比率（分子）の構造'!L$43</f>
        <v>409</v>
      </c>
      <c r="L64" s="169"/>
      <c r="M64" s="169"/>
      <c r="N64" s="169">
        <f>'将来負担比率（分子）の構造'!M$43</f>
        <v>401</v>
      </c>
      <c r="O64" s="169"/>
      <c r="P64" s="169"/>
    </row>
    <row r="65" spans="1:16" x14ac:dyDescent="0.2">
      <c r="A65" s="169" t="s">
        <v>34</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2">
      <c r="A66" s="169" t="s">
        <v>33</v>
      </c>
      <c r="B66" s="169">
        <f>'将来負担比率（分子）の構造'!I$41</f>
        <v>5906</v>
      </c>
      <c r="C66" s="169"/>
      <c r="D66" s="169"/>
      <c r="E66" s="169">
        <f>'将来負担比率（分子）の構造'!J$41</f>
        <v>6085</v>
      </c>
      <c r="F66" s="169"/>
      <c r="G66" s="169"/>
      <c r="H66" s="169">
        <f>'将来負担比率（分子）の構造'!K$41</f>
        <v>6096</v>
      </c>
      <c r="I66" s="169"/>
      <c r="J66" s="169"/>
      <c r="K66" s="169">
        <f>'将来負担比率（分子）の構造'!L$41</f>
        <v>5886</v>
      </c>
      <c r="L66" s="169"/>
      <c r="M66" s="169"/>
      <c r="N66" s="169">
        <f>'将来負担比率（分子）の構造'!M$41</f>
        <v>5751</v>
      </c>
      <c r="O66" s="169"/>
      <c r="P66" s="169"/>
    </row>
    <row r="67" spans="1:16" x14ac:dyDescent="0.2">
      <c r="A67" s="169" t="s">
        <v>77</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78</v>
      </c>
      <c r="B70" s="171"/>
      <c r="C70" s="171"/>
      <c r="D70" s="171"/>
      <c r="E70" s="171"/>
      <c r="F70" s="171"/>
    </row>
    <row r="71" spans="1:16" x14ac:dyDescent="0.2">
      <c r="A71" s="172"/>
      <c r="B71" s="172" t="str">
        <f>基金残高に係る経年分析!F54</f>
        <v>R02</v>
      </c>
      <c r="C71" s="172" t="str">
        <f>基金残高に係る経年分析!G54</f>
        <v>R03</v>
      </c>
      <c r="D71" s="172" t="str">
        <f>基金残高に係る経年分析!H54</f>
        <v>R04</v>
      </c>
    </row>
    <row r="72" spans="1:16" x14ac:dyDescent="0.2">
      <c r="A72" s="172" t="s">
        <v>79</v>
      </c>
      <c r="B72" s="173">
        <f>基金残高に係る経年分析!F55</f>
        <v>1901</v>
      </c>
      <c r="C72" s="173">
        <f>基金残高に係る経年分析!G55</f>
        <v>2015</v>
      </c>
      <c r="D72" s="173">
        <f>基金残高に係る経年分析!H55</f>
        <v>1973</v>
      </c>
    </row>
    <row r="73" spans="1:16" x14ac:dyDescent="0.2">
      <c r="A73" s="172" t="s">
        <v>80</v>
      </c>
      <c r="B73" s="173">
        <f>基金残高に係る経年分析!F56</f>
        <v>619</v>
      </c>
      <c r="C73" s="173">
        <f>基金残高に係る経年分析!G56</f>
        <v>691</v>
      </c>
      <c r="D73" s="173">
        <f>基金残高に係る経年分析!H56</f>
        <v>691</v>
      </c>
    </row>
    <row r="74" spans="1:16" x14ac:dyDescent="0.2">
      <c r="A74" s="172" t="s">
        <v>81</v>
      </c>
      <c r="B74" s="173">
        <f>基金残高に係る経年分析!F57</f>
        <v>1355</v>
      </c>
      <c r="C74" s="173">
        <f>基金残高に係る経年分析!G57</f>
        <v>1726</v>
      </c>
      <c r="D74" s="173">
        <f>基金残高に係る経年分析!H57</f>
        <v>1699</v>
      </c>
    </row>
  </sheetData>
  <sheetProtection algorithmName="SHA-512" hashValue="Td8biqS2ty9cUJmXqzOwmKQ5FItEBkgA8/tSIK+L2PS6Aarx5qd2Fja/it2njgV1ohGKNgE0WDEAe9pCOc8zHw==" saltValue="w2BQFjvn3nztcgvCVH5N6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杉尾 唯紀</cp:lastModifiedBy>
  <cp:lastPrinted>2024-03-18T06:57:37Z</cp:lastPrinted>
  <dcterms:created xsi:type="dcterms:W3CDTF">2024-02-05T03:54:46Z</dcterms:created>
  <dcterms:modified xsi:type="dcterms:W3CDTF">2024-09-24T00:39:17Z</dcterms:modified>
  <cp:category/>
</cp:coreProperties>
</file>