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31.1.9\共有\総務課のみ\03男女共同参画\調査・報告\R7\8.女性活躍推進法に基づく特定事業主行動計画の推進及び女性の職業選択に資する情報の公表\"/>
    </mc:Choice>
  </mc:AlternateContent>
  <xr:revisionPtr revIDLastSave="0" documentId="13_ncr:1_{14BA7610-823C-4358-AF1F-5D8B3E9A9B94}" xr6:coauthVersionLast="47" xr6:coauthVersionMax="47" xr10:uidLastSave="{00000000-0000-0000-0000-000000000000}"/>
  <bookViews>
    <workbookView xWindow="5955" yWindow="1575" windowWidth="21585" windowHeight="14685" xr2:uid="{00000000-000D-0000-FFFF-FFFF00000000}"/>
  </bookViews>
  <sheets>
    <sheet name="Sheet1" sheetId="1" r:id="rId1"/>
  </sheets>
  <definedNames>
    <definedName name="_xlnm.Print_Area" localSheetId="0">Sheet1!$A$1:$CB$7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N7" i="1" l="1"/>
  <c r="AB7" i="1"/>
  <c r="V7" i="1"/>
  <c r="N7" i="1"/>
  <c r="R7" i="1"/>
  <c r="BP7" i="1"/>
  <c r="Z7" i="1" l="1"/>
  <c r="J7" i="1"/>
  <c r="F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那須　香子</author>
    <author>那須　健司</author>
  </authors>
  <commentList>
    <comment ref="Y3" authorId="0" shapeId="0" xr:uid="{FD7FB3EC-17C1-4D31-8D81-B8680C18BBAF}">
      <text>
        <r>
          <rPr>
            <b/>
            <sz val="9"/>
            <color indexed="81"/>
            <rFont val="MS P ゴシック"/>
            <family val="3"/>
            <charset val="128"/>
          </rPr>
          <t>退職者/男性・女性の職員数×１００</t>
        </r>
      </text>
    </comment>
    <comment ref="R7" authorId="1" shapeId="0" xr:uid="{00000000-0006-0000-0000-000001000000}">
      <text>
        <r>
          <rPr>
            <b/>
            <sz val="9"/>
            <color indexed="81"/>
            <rFont val="ＭＳ Ｐゴシック"/>
            <family val="3"/>
            <charset val="128"/>
          </rPr>
          <t>概況から
第７表職務上の地位別職員数</t>
        </r>
      </text>
    </comment>
    <comment ref="V7" authorId="1" shapeId="0" xr:uid="{00000000-0006-0000-0000-000002000000}">
      <text>
        <r>
          <rPr>
            <sz val="9"/>
            <color indexed="81"/>
            <rFont val="ＭＳ Ｐゴシック"/>
            <family val="3"/>
            <charset val="128"/>
          </rPr>
          <t xml:space="preserve">嘱託職員の名簿から
</t>
        </r>
      </text>
    </comment>
    <comment ref="AX7" authorId="0" shapeId="0" xr:uid="{EF6F794F-543D-420A-A0F8-F6C5A128413E}">
      <text>
        <r>
          <rPr>
            <b/>
            <sz val="9"/>
            <color indexed="81"/>
            <rFont val="MS P ゴシック"/>
            <family val="3"/>
            <charset val="128"/>
          </rPr>
          <t xml:space="preserve">対象者（令和6年度中に子供が生まれた男性職員）　
晋之介、一馬、健太
</t>
        </r>
      </text>
    </comment>
    <comment ref="AZ7" authorId="1" shapeId="0" xr:uid="{00000000-0006-0000-0000-000004000000}">
      <text>
        <r>
          <rPr>
            <b/>
            <sz val="9"/>
            <color indexed="81"/>
            <rFont val="ＭＳ Ｐゴシック"/>
            <family val="3"/>
            <charset val="128"/>
          </rPr>
          <t>女性活躍推進法第15 条第６項に基づく取組の実施状況の公表状況の各職員の1年間の超過勤務時間数／１２　　
９０．６／１２＝７．６</t>
        </r>
      </text>
    </comment>
    <comment ref="BJ7" authorId="1" shapeId="0" xr:uid="{00000000-0006-0000-0000-000005000000}">
      <text>
        <r>
          <rPr>
            <sz val="9"/>
            <color indexed="81"/>
            <rFont val="ＭＳ Ｐゴシック"/>
            <family val="3"/>
            <charset val="128"/>
          </rPr>
          <t>女性活躍推進法第15 条第６項に基づく取組の実施状況の公表状況の職員一人当たりの年休取得率
算定期間中の取得日数計（人事から聞き取り）/算定期間中の付与日数（職員数×20）×100
1300.5/（128×20）×100＝50.8</t>
        </r>
      </text>
    </comment>
  </commentList>
</comments>
</file>

<file path=xl/sharedStrings.xml><?xml version="1.0" encoding="utf-8"?>
<sst xmlns="http://schemas.openxmlformats.org/spreadsheetml/2006/main" count="135" uniqueCount="50">
  <si>
    <t>（１）情報公表項目ごとの数値等</t>
    <rPh sb="3" eb="5">
      <t>ジョウホウ</t>
    </rPh>
    <rPh sb="5" eb="7">
      <t>コウヒョウ</t>
    </rPh>
    <rPh sb="7" eb="9">
      <t>コウモク</t>
    </rPh>
    <rPh sb="12" eb="14">
      <t>スウチ</t>
    </rPh>
    <rPh sb="14" eb="15">
      <t>トウ</t>
    </rPh>
    <phoneticPr fontId="2"/>
  </si>
  <si>
    <t>（２）情報公表掲載状況</t>
    <rPh sb="3" eb="5">
      <t>ジョウホウ</t>
    </rPh>
    <rPh sb="5" eb="7">
      <t>コウヒョウ</t>
    </rPh>
    <rPh sb="7" eb="9">
      <t>ケイサイ</t>
    </rPh>
    <rPh sb="9" eb="11">
      <t>ジョウキョウ</t>
    </rPh>
    <phoneticPr fontId="2"/>
  </si>
  <si>
    <t>（３）情報公表年月</t>
    <rPh sb="3" eb="5">
      <t>ジョウホウ</t>
    </rPh>
    <rPh sb="5" eb="7">
      <t>コウヒョウ</t>
    </rPh>
    <rPh sb="7" eb="9">
      <t>ネンゲツ</t>
    </rPh>
    <phoneticPr fontId="2"/>
  </si>
  <si>
    <t>①女性職員の採用割合（％）　（区）</t>
    <rPh sb="1" eb="3">
      <t>ジョセイ</t>
    </rPh>
    <rPh sb="3" eb="5">
      <t>ショクイン</t>
    </rPh>
    <rPh sb="6" eb="8">
      <t>サイヨウ</t>
    </rPh>
    <rPh sb="8" eb="10">
      <t>ワリアイ</t>
    </rPh>
    <phoneticPr fontId="2"/>
  </si>
  <si>
    <t>②採用試験の受験者の女性割合（％）　（区）</t>
    <rPh sb="1" eb="3">
      <t>サイヨウ</t>
    </rPh>
    <rPh sb="3" eb="5">
      <t>シケン</t>
    </rPh>
    <rPh sb="6" eb="9">
      <t>ジュケンシャ</t>
    </rPh>
    <rPh sb="10" eb="12">
      <t>ジョセイ</t>
    </rPh>
    <rPh sb="12" eb="14">
      <t>ワリアイ</t>
    </rPh>
    <phoneticPr fontId="2"/>
  </si>
  <si>
    <t>③職員の女性割合（％）（区）（派）</t>
    <rPh sb="1" eb="3">
      <t>ショクイン</t>
    </rPh>
    <rPh sb="4" eb="6">
      <t>ジョセイ</t>
    </rPh>
    <rPh sb="6" eb="8">
      <t>ワリアイ</t>
    </rPh>
    <rPh sb="12" eb="13">
      <t>ク</t>
    </rPh>
    <rPh sb="13" eb="14">
      <t>クベツ</t>
    </rPh>
    <rPh sb="15" eb="16">
      <t>ハ</t>
    </rPh>
    <phoneticPr fontId="2"/>
  </si>
  <si>
    <t>④(1)継続勤務年数（年）(2)離職率（％）の男女差</t>
    <rPh sb="4" eb="6">
      <t>ケイゾク</t>
    </rPh>
    <rPh sb="6" eb="8">
      <t>キンム</t>
    </rPh>
    <rPh sb="8" eb="10">
      <t>ネンスウ</t>
    </rPh>
    <rPh sb="11" eb="12">
      <t>ネン</t>
    </rPh>
    <rPh sb="16" eb="19">
      <t>リショクリツ</t>
    </rPh>
    <rPh sb="23" eb="25">
      <t>ダンジョ</t>
    </rPh>
    <rPh sb="25" eb="26">
      <t>サ</t>
    </rPh>
    <phoneticPr fontId="2"/>
  </si>
  <si>
    <t>⑤約10年度前に採用した職員の男女別継続任用割合（％）</t>
    <rPh sb="1" eb="2">
      <t>ヤク</t>
    </rPh>
    <rPh sb="4" eb="5">
      <t>ネン</t>
    </rPh>
    <rPh sb="5" eb="6">
      <t>ド</t>
    </rPh>
    <rPh sb="6" eb="7">
      <t>マエ</t>
    </rPh>
    <rPh sb="8" eb="10">
      <t>サイヨウ</t>
    </rPh>
    <rPh sb="12" eb="14">
      <t>ショクイン</t>
    </rPh>
    <rPh sb="15" eb="17">
      <t>ダンジョ</t>
    </rPh>
    <rPh sb="17" eb="18">
      <t>ベツ</t>
    </rPh>
    <rPh sb="18" eb="20">
      <t>ケイゾク</t>
    </rPh>
    <rPh sb="20" eb="22">
      <t>ニンヨウ</t>
    </rPh>
    <rPh sb="22" eb="24">
      <t>ワリアイ</t>
    </rPh>
    <phoneticPr fontId="2"/>
  </si>
  <si>
    <t>⑥男女別の育児休業取得率（％）（区） 
　　　　　　　　　　　　　　　　　　　　　　　　　　　　　【男性】</t>
    <rPh sb="1" eb="3">
      <t>ダンジョ</t>
    </rPh>
    <rPh sb="3" eb="4">
      <t>ベツ</t>
    </rPh>
    <rPh sb="5" eb="7">
      <t>イクジ</t>
    </rPh>
    <rPh sb="7" eb="9">
      <t>キュウギョウ</t>
    </rPh>
    <rPh sb="9" eb="12">
      <t>シュトクリツ</t>
    </rPh>
    <rPh sb="50" eb="52">
      <t>ダンセイ</t>
    </rPh>
    <phoneticPr fontId="2"/>
  </si>
  <si>
    <t xml:space="preserve">
【女性】</t>
    <rPh sb="2" eb="4">
      <t>ジョセイ</t>
    </rPh>
    <phoneticPr fontId="2"/>
  </si>
  <si>
    <t>⑦男性の配偶者出産休暇等取得率（％）</t>
    <rPh sb="1" eb="3">
      <t>ダンセイ</t>
    </rPh>
    <rPh sb="4" eb="7">
      <t>ハイグウシャ</t>
    </rPh>
    <rPh sb="7" eb="9">
      <t>シュッサン</t>
    </rPh>
    <rPh sb="9" eb="11">
      <t>キュウカ</t>
    </rPh>
    <rPh sb="11" eb="12">
      <t>トウ</t>
    </rPh>
    <rPh sb="12" eb="15">
      <t>シュトクリツ</t>
    </rPh>
    <phoneticPr fontId="2"/>
  </si>
  <si>
    <t>⑨超過勤務の状況（月平均時間）（区）（派）</t>
    <rPh sb="1" eb="3">
      <t>チョウカ</t>
    </rPh>
    <rPh sb="3" eb="5">
      <t>キンム</t>
    </rPh>
    <rPh sb="6" eb="8">
      <t>ジョウキョウ</t>
    </rPh>
    <rPh sb="9" eb="10">
      <t>ツキ</t>
    </rPh>
    <rPh sb="10" eb="12">
      <t>ヘイキン</t>
    </rPh>
    <rPh sb="16" eb="17">
      <t>ク</t>
    </rPh>
    <rPh sb="17" eb="18">
      <t>クベツ</t>
    </rPh>
    <rPh sb="19" eb="20">
      <t>ハ</t>
    </rPh>
    <phoneticPr fontId="2"/>
  </si>
  <si>
    <t>⑫各役職段階の職員の女性割合（％）</t>
    <rPh sb="1" eb="2">
      <t>カク</t>
    </rPh>
    <rPh sb="2" eb="4">
      <t>ヤクショク</t>
    </rPh>
    <rPh sb="4" eb="6">
      <t>ダンカイ</t>
    </rPh>
    <rPh sb="7" eb="9">
      <t>ショクイン</t>
    </rPh>
    <rPh sb="10" eb="12">
      <t>ジョセイ</t>
    </rPh>
    <rPh sb="12" eb="14">
      <t>ワリアイ</t>
    </rPh>
    <phoneticPr fontId="2"/>
  </si>
  <si>
    <t>備考
（データの時点、定義と異なる数値を記載した場合の当該項目番号と当該数値の定義、その他注記）</t>
    <rPh sb="0" eb="2">
      <t>ビコウ</t>
    </rPh>
    <phoneticPr fontId="2"/>
  </si>
  <si>
    <t>常勤</t>
    <rPh sb="0" eb="2">
      <t>ジョウキン</t>
    </rPh>
    <phoneticPr fontId="2"/>
  </si>
  <si>
    <t>非常勤</t>
    <rPh sb="0" eb="3">
      <t>ヒジョウキン</t>
    </rPh>
    <phoneticPr fontId="2"/>
  </si>
  <si>
    <t>男性</t>
    <rPh sb="0" eb="2">
      <t>ダンセイ</t>
    </rPh>
    <phoneticPr fontId="2"/>
  </si>
  <si>
    <t>女性</t>
    <rPh sb="0" eb="2">
      <t>ジョセイ</t>
    </rPh>
    <phoneticPr fontId="2"/>
  </si>
  <si>
    <t>本庁係長相当職</t>
    <rPh sb="0" eb="2">
      <t>ホンチョウ</t>
    </rPh>
    <rPh sb="2" eb="4">
      <t>カカリチョウ</t>
    </rPh>
    <rPh sb="4" eb="6">
      <t>ソウトウ</t>
    </rPh>
    <rPh sb="6" eb="7">
      <t>ショク</t>
    </rPh>
    <phoneticPr fontId="2"/>
  </si>
  <si>
    <t>本庁課長補佐相当職</t>
    <rPh sb="0" eb="2">
      <t>ホンチョウ</t>
    </rPh>
    <rPh sb="2" eb="4">
      <t>カチョウ</t>
    </rPh>
    <rPh sb="4" eb="6">
      <t>ホサ</t>
    </rPh>
    <rPh sb="6" eb="8">
      <t>ソウトウ</t>
    </rPh>
    <rPh sb="8" eb="9">
      <t>ショク</t>
    </rPh>
    <phoneticPr fontId="2"/>
  </si>
  <si>
    <t>本庁課長相当職</t>
    <rPh sb="0" eb="2">
      <t>ホンチョウ</t>
    </rPh>
    <rPh sb="2" eb="4">
      <t>カチョウ</t>
    </rPh>
    <rPh sb="4" eb="6">
      <t>ソウトウ</t>
    </rPh>
    <rPh sb="6" eb="7">
      <t>ショク</t>
    </rPh>
    <phoneticPr fontId="2"/>
  </si>
  <si>
    <t>本庁部局長・次長相当職</t>
    <rPh sb="0" eb="2">
      <t>ホンチョウ</t>
    </rPh>
    <rPh sb="2" eb="5">
      <t>ブキョクチョウ</t>
    </rPh>
    <rPh sb="6" eb="8">
      <t>ジチョウ</t>
    </rPh>
    <rPh sb="8" eb="10">
      <t>ソウトウ</t>
    </rPh>
    <rPh sb="10" eb="11">
      <t>ショク</t>
    </rPh>
    <phoneticPr fontId="2"/>
  </si>
  <si>
    <t>その他</t>
  </si>
  <si>
    <t>基幹的な職員のまとまり</t>
    <phoneticPr fontId="2"/>
  </si>
  <si>
    <t>職員のまとまりの名称</t>
    <rPh sb="0" eb="2">
      <t>ショクイン</t>
    </rPh>
    <rPh sb="8" eb="10">
      <t>メイショウ</t>
    </rPh>
    <phoneticPr fontId="2"/>
  </si>
  <si>
    <t>数値</t>
    <rPh sb="0" eb="2">
      <t>スウチ</t>
    </rPh>
    <phoneticPr fontId="2"/>
  </si>
  <si>
    <t>（単位）</t>
    <rPh sb="1" eb="3">
      <t>タンイ</t>
    </rPh>
    <phoneticPr fontId="2"/>
  </si>
  <si>
    <t>一般職員</t>
    <rPh sb="0" eb="2">
      <t>イッパン</t>
    </rPh>
    <rPh sb="2" eb="4">
      <t>ショクイン</t>
    </rPh>
    <phoneticPr fontId="2"/>
  </si>
  <si>
    <t>%</t>
    <phoneticPr fontId="2"/>
  </si>
  <si>
    <t>%</t>
    <phoneticPr fontId="2"/>
  </si>
  <si>
    <t>時間</t>
    <rPh sb="0" eb="2">
      <t>ジカン</t>
    </rPh>
    <phoneticPr fontId="2"/>
  </si>
  <si>
    <t>一般行政職</t>
    <rPh sb="0" eb="2">
      <t>イッパン</t>
    </rPh>
    <rPh sb="2" eb="5">
      <t>ギョウセイショク</t>
    </rPh>
    <phoneticPr fontId="5"/>
  </si>
  <si>
    <t>%</t>
    <phoneticPr fontId="2"/>
  </si>
  <si>
    <t>人</t>
    <rPh sb="0" eb="1">
      <t>ニン</t>
    </rPh>
    <phoneticPr fontId="2"/>
  </si>
  <si>
    <t>行動計画と同じ</t>
    <phoneticPr fontId="2"/>
  </si>
  <si>
    <t>⑧超過勤務の状況（月平均時間）</t>
    <phoneticPr fontId="2"/>
  </si>
  <si>
    <t>⑩年次休暇等取得率（％）</t>
    <phoneticPr fontId="2"/>
  </si>
  <si>
    <t>⑪管理職の女性割合（％）</t>
    <phoneticPr fontId="2"/>
  </si>
  <si>
    <t>⑬中途採用の男女別実績（人）</t>
    <phoneticPr fontId="2"/>
  </si>
  <si>
    <t>(1)継続勤務年数/(2)離職率</t>
    <phoneticPr fontId="2"/>
  </si>
  <si>
    <t>％</t>
    <phoneticPr fontId="2"/>
  </si>
  <si>
    <t>(2)離職率</t>
    <phoneticPr fontId="2"/>
  </si>
  <si>
    <t>　</t>
    <phoneticPr fontId="2"/>
  </si>
  <si>
    <t>女性活躍推進法第21条に基づく女性の職業選択に資する情報の公表（令和6年度）</t>
    <rPh sb="0" eb="2">
      <t>ジョセイ</t>
    </rPh>
    <rPh sb="2" eb="4">
      <t>カツヤク</t>
    </rPh>
    <rPh sb="4" eb="7">
      <t>スイシンホウ</t>
    </rPh>
    <rPh sb="7" eb="8">
      <t>ダイ</t>
    </rPh>
    <rPh sb="10" eb="11">
      <t>ジョウ</t>
    </rPh>
    <rPh sb="12" eb="13">
      <t>モト</t>
    </rPh>
    <rPh sb="15" eb="17">
      <t>ジョセイ</t>
    </rPh>
    <rPh sb="18" eb="20">
      <t>ショクギョウ</t>
    </rPh>
    <rPh sb="20" eb="22">
      <t>センタク</t>
    </rPh>
    <rPh sb="23" eb="24">
      <t>シ</t>
    </rPh>
    <rPh sb="26" eb="28">
      <t>ジョウホウ</t>
    </rPh>
    <rPh sb="29" eb="31">
      <t>コウヒョウ</t>
    </rPh>
    <rPh sb="32" eb="34">
      <t>レイワ</t>
    </rPh>
    <rPh sb="35" eb="37">
      <t>ネンド</t>
    </rPh>
    <phoneticPr fontId="2"/>
  </si>
  <si>
    <t>会計年度任用職員</t>
    <rPh sb="0" eb="8">
      <t>カイケイネンドニンヨウショクイン</t>
    </rPh>
    <phoneticPr fontId="5"/>
  </si>
  <si>
    <t>会計年度任用職員</t>
    <rPh sb="0" eb="8">
      <t>カイケイネンドニンヨウショクイン</t>
    </rPh>
    <phoneticPr fontId="2"/>
  </si>
  <si>
    <t>令和6年度市町村公務員制度の概況</t>
    <rPh sb="0" eb="2">
      <t>レイワ</t>
    </rPh>
    <rPh sb="3" eb="5">
      <t>ネンド</t>
    </rPh>
    <rPh sb="5" eb="8">
      <t>シチョウソン</t>
    </rPh>
    <rPh sb="8" eb="11">
      <t>コウムイン</t>
    </rPh>
    <rPh sb="11" eb="13">
      <t>セイド</t>
    </rPh>
    <rPh sb="14" eb="16">
      <t>ガイキョウ</t>
    </rPh>
    <phoneticPr fontId="2"/>
  </si>
  <si>
    <t>令和7年7月</t>
    <rPh sb="0" eb="2">
      <t>レイワ</t>
    </rPh>
    <rPh sb="3" eb="4">
      <t>ネン</t>
    </rPh>
    <rPh sb="5" eb="6">
      <t>ガツ</t>
    </rPh>
    <phoneticPr fontId="2"/>
  </si>
  <si>
    <t>一般職員</t>
    <rPh sb="0" eb="4">
      <t>イッパンショクイン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</si>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</sst>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
  </numFmts>
  <fonts count="11">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9"/>
      <color theme="1"/>
      <name val="ＭＳ Ｐゴシック"/>
      <family val="3"/>
      <charset val="128"/>
      <scheme val="minor"/>
    </font>
    <font>
      <b/>
      <sz val="9"/>
      <color indexed="81"/>
      <name val="MS P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8" tint="0.3999450666829432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63">
    <xf numFmtId="0" fontId="0" fillId="0" borderId="0" xfId="0">
      <alignment vertical="center"/>
    </xf>
    <xf numFmtId="0" fontId="1" fillId="2" borderId="5" xfId="0" applyFont="1" applyFill="1" applyBorder="1" applyAlignment="1">
      <alignment horizontal="center" vertical="center" wrapText="1"/>
    </xf>
    <xf numFmtId="0" fontId="1" fillId="2" borderId="16" xfId="0" applyFont="1" applyFill="1" applyBorder="1" applyAlignment="1">
      <alignment vertical="center" wrapText="1"/>
    </xf>
    <xf numFmtId="0" fontId="4" fillId="2" borderId="1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0" xfId="0" applyFill="1">
      <alignment vertical="center"/>
    </xf>
    <xf numFmtId="0" fontId="1" fillId="0" borderId="5"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6" xfId="0" applyFont="1" applyFill="1" applyBorder="1" applyAlignment="1">
      <alignment horizontal="center" vertical="center" wrapText="1"/>
    </xf>
    <xf numFmtId="178" fontId="1" fillId="0" borderId="1" xfId="1"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1"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1" fillId="2" borderId="4" xfId="0" applyFont="1" applyFill="1" applyBorder="1" applyAlignment="1">
      <alignment horizontal="left" vertical="top"/>
    </xf>
    <xf numFmtId="0" fontId="1" fillId="2" borderId="10" xfId="0" applyFont="1" applyFill="1" applyBorder="1" applyAlignment="1">
      <alignment horizontal="left" vertical="top"/>
    </xf>
    <xf numFmtId="0" fontId="1" fillId="2" borderId="14" xfId="0" applyFont="1" applyFill="1" applyBorder="1" applyAlignment="1">
      <alignment horizontal="left" vertical="top"/>
    </xf>
    <xf numFmtId="0" fontId="1" fillId="2" borderId="4"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6" xfId="0" applyFont="1" applyFill="1" applyBorder="1" applyAlignment="1">
      <alignment vertical="center" wrapText="1"/>
    </xf>
    <xf numFmtId="0" fontId="3" fillId="2" borderId="15" xfId="0" applyFont="1" applyFill="1" applyBorder="1" applyAlignment="1">
      <alignment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view="pageBreakPreview" topLeftCell="BC2" zoomScaleNormal="100" zoomScaleSheetLayoutView="100" zoomScalePageLayoutView="40" workbookViewId="0">
      <selection activeCell="BN7" sqref="BN7"/>
    </sheetView>
  </sheetViews>
  <sheetFormatPr defaultRowHeight="13.5"/>
  <cols>
    <col min="1" max="1" width="9.75" customWidth="1"/>
    <col min="5" max="5" width="10.125" customWidth="1"/>
    <col min="9" max="9" width="9.75" customWidth="1"/>
    <col min="13" max="13" width="10.125" customWidth="1"/>
    <col min="17" max="17" width="9.75" customWidth="1"/>
    <col min="21" max="21" width="10.125" customWidth="1"/>
    <col min="25" max="25" width="9.875" customWidth="1"/>
    <col min="34" max="34" width="9.75" customWidth="1"/>
    <col min="38" max="38" width="10.125" customWidth="1"/>
    <col min="42" max="42" width="9.75" customWidth="1"/>
    <col min="46" max="46" width="10.125" customWidth="1"/>
    <col min="54" max="54" width="12.375" customWidth="1"/>
    <col min="62" max="62" width="9.875" customWidth="1"/>
    <col min="63" max="63" width="10.25" customWidth="1"/>
    <col min="64" max="64" width="10.125" customWidth="1"/>
    <col min="65" max="65" width="10.375" customWidth="1"/>
    <col min="68" max="68" width="10.5" customWidth="1"/>
    <col min="69" max="69" width="10.75" customWidth="1"/>
    <col min="72" max="73" width="12.125" customWidth="1"/>
    <col min="79" max="79" width="22" bestFit="1" customWidth="1"/>
    <col min="80" max="80" width="17.625" customWidth="1"/>
  </cols>
  <sheetData>
    <row r="1" spans="1:80" s="6" customFormat="1">
      <c r="A1" s="17" t="s">
        <v>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9"/>
    </row>
    <row r="2" spans="1:80">
      <c r="A2" s="20" t="s">
        <v>0</v>
      </c>
      <c r="B2" s="21"/>
      <c r="C2" s="21"/>
      <c r="D2" s="21"/>
      <c r="E2" s="21"/>
      <c r="F2" s="21"/>
      <c r="G2" s="21"/>
      <c r="H2" s="21"/>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3"/>
      <c r="CA2" s="24" t="s">
        <v>1</v>
      </c>
      <c r="CB2" s="27" t="s">
        <v>2</v>
      </c>
    </row>
    <row r="3" spans="1:80" ht="39" customHeight="1">
      <c r="A3" s="30" t="s">
        <v>3</v>
      </c>
      <c r="B3" s="31"/>
      <c r="C3" s="31"/>
      <c r="D3" s="31"/>
      <c r="E3" s="31"/>
      <c r="F3" s="31"/>
      <c r="G3" s="31"/>
      <c r="H3" s="31"/>
      <c r="I3" s="30" t="s">
        <v>4</v>
      </c>
      <c r="J3" s="31"/>
      <c r="K3" s="31"/>
      <c r="L3" s="31"/>
      <c r="M3" s="31"/>
      <c r="N3" s="31"/>
      <c r="O3" s="31"/>
      <c r="P3" s="31"/>
      <c r="Q3" s="30" t="s">
        <v>5</v>
      </c>
      <c r="R3" s="31"/>
      <c r="S3" s="31"/>
      <c r="T3" s="31"/>
      <c r="U3" s="31"/>
      <c r="V3" s="31"/>
      <c r="W3" s="31"/>
      <c r="X3" s="31"/>
      <c r="Y3" s="32" t="s">
        <v>6</v>
      </c>
      <c r="Z3" s="33"/>
      <c r="AA3" s="33"/>
      <c r="AB3" s="33"/>
      <c r="AC3" s="33"/>
      <c r="AD3" s="32" t="s">
        <v>7</v>
      </c>
      <c r="AE3" s="33"/>
      <c r="AF3" s="33"/>
      <c r="AG3" s="33"/>
      <c r="AH3" s="20" t="s">
        <v>8</v>
      </c>
      <c r="AI3" s="34"/>
      <c r="AJ3" s="34"/>
      <c r="AK3" s="34"/>
      <c r="AL3" s="34"/>
      <c r="AM3" s="34"/>
      <c r="AN3" s="34"/>
      <c r="AO3" s="35"/>
      <c r="AP3" s="44" t="s">
        <v>9</v>
      </c>
      <c r="AQ3" s="42"/>
      <c r="AR3" s="42"/>
      <c r="AS3" s="42"/>
      <c r="AT3" s="42"/>
      <c r="AU3" s="42"/>
      <c r="AV3" s="42"/>
      <c r="AW3" s="43"/>
      <c r="AX3" s="45" t="s">
        <v>10</v>
      </c>
      <c r="AY3" s="51"/>
      <c r="AZ3" s="45" t="s">
        <v>35</v>
      </c>
      <c r="BA3" s="47"/>
      <c r="BB3" s="36" t="s">
        <v>11</v>
      </c>
      <c r="BC3" s="37"/>
      <c r="BD3" s="37"/>
      <c r="BE3" s="37"/>
      <c r="BF3" s="37"/>
      <c r="BG3" s="37"/>
      <c r="BH3" s="37"/>
      <c r="BI3" s="38"/>
      <c r="BJ3" s="45" t="s">
        <v>36</v>
      </c>
      <c r="BK3" s="47"/>
      <c r="BL3" s="45" t="s">
        <v>37</v>
      </c>
      <c r="BM3" s="47"/>
      <c r="BN3" s="36" t="s">
        <v>12</v>
      </c>
      <c r="BO3" s="37"/>
      <c r="BP3" s="37"/>
      <c r="BQ3" s="37"/>
      <c r="BR3" s="37"/>
      <c r="BS3" s="37"/>
      <c r="BT3" s="37"/>
      <c r="BU3" s="38"/>
      <c r="BV3" s="36" t="s">
        <v>38</v>
      </c>
      <c r="BW3" s="37"/>
      <c r="BX3" s="37"/>
      <c r="BY3" s="38"/>
      <c r="BZ3" s="39" t="s">
        <v>13</v>
      </c>
      <c r="CA3" s="25"/>
      <c r="CB3" s="28"/>
    </row>
    <row r="4" spans="1:80" ht="14.25">
      <c r="A4" s="36" t="s">
        <v>14</v>
      </c>
      <c r="B4" s="42"/>
      <c r="C4" s="42"/>
      <c r="D4" s="43"/>
      <c r="E4" s="36" t="s">
        <v>15</v>
      </c>
      <c r="F4" s="42"/>
      <c r="G4" s="42"/>
      <c r="H4" s="43"/>
      <c r="I4" s="36" t="s">
        <v>14</v>
      </c>
      <c r="J4" s="42"/>
      <c r="K4" s="42"/>
      <c r="L4" s="43"/>
      <c r="M4" s="36" t="s">
        <v>15</v>
      </c>
      <c r="N4" s="42"/>
      <c r="O4" s="42"/>
      <c r="P4" s="43"/>
      <c r="Q4" s="36" t="s">
        <v>14</v>
      </c>
      <c r="R4" s="42"/>
      <c r="S4" s="42"/>
      <c r="T4" s="43"/>
      <c r="U4" s="36" t="s">
        <v>15</v>
      </c>
      <c r="V4" s="42"/>
      <c r="W4" s="42"/>
      <c r="X4" s="43"/>
      <c r="Y4" s="32" t="s">
        <v>39</v>
      </c>
      <c r="Z4" s="45" t="s">
        <v>16</v>
      </c>
      <c r="AA4" s="47"/>
      <c r="AB4" s="45" t="s">
        <v>17</v>
      </c>
      <c r="AC4" s="47"/>
      <c r="AD4" s="45" t="s">
        <v>16</v>
      </c>
      <c r="AE4" s="47"/>
      <c r="AF4" s="45" t="s">
        <v>17</v>
      </c>
      <c r="AG4" s="47"/>
      <c r="AH4" s="36" t="s">
        <v>14</v>
      </c>
      <c r="AI4" s="42"/>
      <c r="AJ4" s="42"/>
      <c r="AK4" s="43"/>
      <c r="AL4" s="36" t="s">
        <v>15</v>
      </c>
      <c r="AM4" s="42"/>
      <c r="AN4" s="42"/>
      <c r="AO4" s="43"/>
      <c r="AP4" s="36" t="s">
        <v>14</v>
      </c>
      <c r="AQ4" s="42"/>
      <c r="AR4" s="42"/>
      <c r="AS4" s="43"/>
      <c r="AT4" s="36" t="s">
        <v>15</v>
      </c>
      <c r="AU4" s="42"/>
      <c r="AV4" s="42"/>
      <c r="AW4" s="43"/>
      <c r="AX4" s="52"/>
      <c r="AY4" s="53"/>
      <c r="AZ4" s="56"/>
      <c r="BA4" s="57"/>
      <c r="BB4" s="36" t="s">
        <v>14</v>
      </c>
      <c r="BC4" s="42"/>
      <c r="BD4" s="42"/>
      <c r="BE4" s="43"/>
      <c r="BF4" s="36" t="s">
        <v>15</v>
      </c>
      <c r="BG4" s="42"/>
      <c r="BH4" s="42"/>
      <c r="BI4" s="43"/>
      <c r="BJ4" s="56"/>
      <c r="BK4" s="57"/>
      <c r="BL4" s="56"/>
      <c r="BM4" s="57"/>
      <c r="BN4" s="45" t="s">
        <v>18</v>
      </c>
      <c r="BO4" s="47"/>
      <c r="BP4" s="45" t="s">
        <v>19</v>
      </c>
      <c r="BQ4" s="47"/>
      <c r="BR4" s="45" t="s">
        <v>20</v>
      </c>
      <c r="BS4" s="47"/>
      <c r="BT4" s="45" t="s">
        <v>21</v>
      </c>
      <c r="BU4" s="47"/>
      <c r="BV4" s="59" t="s">
        <v>16</v>
      </c>
      <c r="BW4" s="60"/>
      <c r="BX4" s="61" t="s">
        <v>17</v>
      </c>
      <c r="BY4" s="62"/>
      <c r="BZ4" s="40"/>
      <c r="CA4" s="25"/>
      <c r="CB4" s="28"/>
    </row>
    <row r="5" spans="1:80" ht="14.25">
      <c r="A5" s="45" t="s">
        <v>23</v>
      </c>
      <c r="B5" s="46"/>
      <c r="C5" s="47"/>
      <c r="D5" s="48" t="s">
        <v>22</v>
      </c>
      <c r="E5" s="45" t="s">
        <v>23</v>
      </c>
      <c r="F5" s="46"/>
      <c r="G5" s="47"/>
      <c r="H5" s="47" t="s">
        <v>22</v>
      </c>
      <c r="I5" s="45" t="s">
        <v>23</v>
      </c>
      <c r="J5" s="46"/>
      <c r="K5" s="47"/>
      <c r="L5" s="48" t="s">
        <v>22</v>
      </c>
      <c r="M5" s="45" t="s">
        <v>23</v>
      </c>
      <c r="N5" s="46"/>
      <c r="O5" s="47"/>
      <c r="P5" s="47" t="s">
        <v>22</v>
      </c>
      <c r="Q5" s="45" t="s">
        <v>23</v>
      </c>
      <c r="R5" s="46"/>
      <c r="S5" s="47"/>
      <c r="T5" s="48" t="s">
        <v>22</v>
      </c>
      <c r="U5" s="45" t="s">
        <v>23</v>
      </c>
      <c r="V5" s="46"/>
      <c r="W5" s="47"/>
      <c r="X5" s="47" t="s">
        <v>22</v>
      </c>
      <c r="Y5" s="32"/>
      <c r="Z5" s="56"/>
      <c r="AA5" s="57"/>
      <c r="AB5" s="56"/>
      <c r="AC5" s="57"/>
      <c r="AD5" s="56"/>
      <c r="AE5" s="57"/>
      <c r="AF5" s="56"/>
      <c r="AG5" s="57"/>
      <c r="AH5" s="45" t="s">
        <v>23</v>
      </c>
      <c r="AI5" s="46"/>
      <c r="AJ5" s="47"/>
      <c r="AK5" s="48" t="s">
        <v>22</v>
      </c>
      <c r="AL5" s="45" t="s">
        <v>23</v>
      </c>
      <c r="AM5" s="46"/>
      <c r="AN5" s="47"/>
      <c r="AO5" s="47" t="s">
        <v>22</v>
      </c>
      <c r="AP5" s="45" t="s">
        <v>23</v>
      </c>
      <c r="AQ5" s="46"/>
      <c r="AR5" s="47"/>
      <c r="AS5" s="48" t="s">
        <v>22</v>
      </c>
      <c r="AT5" s="45" t="s">
        <v>23</v>
      </c>
      <c r="AU5" s="46"/>
      <c r="AV5" s="47"/>
      <c r="AW5" s="47" t="s">
        <v>22</v>
      </c>
      <c r="AX5" s="52"/>
      <c r="AY5" s="53"/>
      <c r="AZ5" s="56"/>
      <c r="BA5" s="57"/>
      <c r="BB5" s="45" t="s">
        <v>23</v>
      </c>
      <c r="BC5" s="46"/>
      <c r="BD5" s="47"/>
      <c r="BE5" s="48" t="s">
        <v>22</v>
      </c>
      <c r="BF5" s="45" t="s">
        <v>23</v>
      </c>
      <c r="BG5" s="46"/>
      <c r="BH5" s="47"/>
      <c r="BI5" s="47" t="s">
        <v>22</v>
      </c>
      <c r="BJ5" s="56"/>
      <c r="BK5" s="57"/>
      <c r="BL5" s="56"/>
      <c r="BM5" s="57"/>
      <c r="BN5" s="56"/>
      <c r="BO5" s="57"/>
      <c r="BP5" s="56"/>
      <c r="BQ5" s="57"/>
      <c r="BR5" s="56"/>
      <c r="BS5" s="57"/>
      <c r="BT5" s="56"/>
      <c r="BU5" s="57"/>
      <c r="BV5" s="61"/>
      <c r="BW5" s="62"/>
      <c r="BX5" s="61"/>
      <c r="BY5" s="62"/>
      <c r="BZ5" s="40"/>
      <c r="CA5" s="25"/>
      <c r="CB5" s="28"/>
    </row>
    <row r="6" spans="1:80" ht="42.75">
      <c r="A6" s="1" t="s">
        <v>24</v>
      </c>
      <c r="B6" s="36" t="s">
        <v>25</v>
      </c>
      <c r="C6" s="38"/>
      <c r="D6" s="49"/>
      <c r="E6" s="1" t="s">
        <v>24</v>
      </c>
      <c r="F6" s="36" t="s">
        <v>25</v>
      </c>
      <c r="G6" s="38"/>
      <c r="H6" s="50"/>
      <c r="I6" s="1" t="s">
        <v>24</v>
      </c>
      <c r="J6" s="36" t="s">
        <v>25</v>
      </c>
      <c r="K6" s="38"/>
      <c r="L6" s="49"/>
      <c r="M6" s="1" t="s">
        <v>24</v>
      </c>
      <c r="N6" s="36" t="s">
        <v>25</v>
      </c>
      <c r="O6" s="38"/>
      <c r="P6" s="50"/>
      <c r="Q6" s="1" t="s">
        <v>24</v>
      </c>
      <c r="R6" s="36" t="s">
        <v>25</v>
      </c>
      <c r="S6" s="38"/>
      <c r="T6" s="49"/>
      <c r="U6" s="1" t="s">
        <v>24</v>
      </c>
      <c r="V6" s="36" t="s">
        <v>25</v>
      </c>
      <c r="W6" s="38"/>
      <c r="X6" s="50"/>
      <c r="Y6" s="32"/>
      <c r="Z6" s="2"/>
      <c r="AA6" s="3" t="s">
        <v>26</v>
      </c>
      <c r="AB6" s="2"/>
      <c r="AC6" s="3" t="s">
        <v>26</v>
      </c>
      <c r="AD6" s="2"/>
      <c r="AE6" s="3"/>
      <c r="AF6" s="2"/>
      <c r="AG6" s="3"/>
      <c r="AH6" s="1" t="s">
        <v>24</v>
      </c>
      <c r="AI6" s="36" t="s">
        <v>25</v>
      </c>
      <c r="AJ6" s="38"/>
      <c r="AK6" s="49"/>
      <c r="AL6" s="1" t="s">
        <v>24</v>
      </c>
      <c r="AM6" s="36" t="s">
        <v>25</v>
      </c>
      <c r="AN6" s="38"/>
      <c r="AO6" s="50"/>
      <c r="AP6" s="1" t="s">
        <v>24</v>
      </c>
      <c r="AQ6" s="36" t="s">
        <v>25</v>
      </c>
      <c r="AR6" s="38"/>
      <c r="AS6" s="49"/>
      <c r="AT6" s="1" t="s">
        <v>24</v>
      </c>
      <c r="AU6" s="36" t="s">
        <v>25</v>
      </c>
      <c r="AV6" s="38"/>
      <c r="AW6" s="50"/>
      <c r="AX6" s="54"/>
      <c r="AY6" s="55"/>
      <c r="AZ6" s="58"/>
      <c r="BA6" s="50"/>
      <c r="BB6" s="1" t="s">
        <v>24</v>
      </c>
      <c r="BC6" s="4" t="s">
        <v>25</v>
      </c>
      <c r="BD6" s="5"/>
      <c r="BE6" s="49"/>
      <c r="BF6" s="1" t="s">
        <v>24</v>
      </c>
      <c r="BG6" s="4" t="s">
        <v>25</v>
      </c>
      <c r="BH6" s="5"/>
      <c r="BI6" s="50"/>
      <c r="BJ6" s="58"/>
      <c r="BK6" s="50"/>
      <c r="BL6" s="58"/>
      <c r="BM6" s="50"/>
      <c r="BN6" s="2"/>
      <c r="BO6" s="3"/>
      <c r="BP6" s="2"/>
      <c r="BQ6" s="3"/>
      <c r="BR6" s="2"/>
      <c r="BS6" s="3"/>
      <c r="BT6" s="2"/>
      <c r="BU6" s="16"/>
      <c r="BV6" s="2"/>
      <c r="BW6" s="3"/>
      <c r="BX6" s="2"/>
      <c r="BY6" s="3"/>
      <c r="BZ6" s="41"/>
      <c r="CA6" s="26"/>
      <c r="CB6" s="29"/>
    </row>
    <row r="7" spans="1:80" ht="117" customHeight="1">
      <c r="A7" s="7" t="s">
        <v>27</v>
      </c>
      <c r="B7" s="8">
        <v>0</v>
      </c>
      <c r="C7" s="9" t="s">
        <v>28</v>
      </c>
      <c r="D7" s="10"/>
      <c r="E7" s="7" t="s">
        <v>44</v>
      </c>
      <c r="F7" s="15">
        <f>9/11</f>
        <v>0.81818181818181823</v>
      </c>
      <c r="G7" s="9" t="s">
        <v>28</v>
      </c>
      <c r="H7" s="10"/>
      <c r="I7" s="7" t="s">
        <v>27</v>
      </c>
      <c r="J7" s="15">
        <f>2/9</f>
        <v>0.22222222222222221</v>
      </c>
      <c r="K7" s="9" t="s">
        <v>28</v>
      </c>
      <c r="L7" s="10"/>
      <c r="M7" s="7" t="s">
        <v>44</v>
      </c>
      <c r="N7" s="15">
        <f>6/9</f>
        <v>0.66666666666666663</v>
      </c>
      <c r="O7" s="9" t="s">
        <v>28</v>
      </c>
      <c r="P7" s="10"/>
      <c r="Q7" s="7" t="s">
        <v>48</v>
      </c>
      <c r="R7" s="15">
        <f>61/128</f>
        <v>0.4765625</v>
      </c>
      <c r="S7" s="9" t="s">
        <v>28</v>
      </c>
      <c r="T7" s="10"/>
      <c r="U7" s="7" t="s">
        <v>44</v>
      </c>
      <c r="V7" s="15">
        <f>61/85</f>
        <v>0.71764705882352942</v>
      </c>
      <c r="W7" s="9" t="s">
        <v>28</v>
      </c>
      <c r="X7" s="10"/>
      <c r="Y7" s="7" t="s">
        <v>41</v>
      </c>
      <c r="Z7" s="15">
        <f>2/67</f>
        <v>2.9850746268656716E-2</v>
      </c>
      <c r="AA7" s="9" t="s">
        <v>40</v>
      </c>
      <c r="AB7" s="15">
        <f>1/61</f>
        <v>1.6393442622950821E-2</v>
      </c>
      <c r="AC7" s="9" t="s">
        <v>40</v>
      </c>
      <c r="AD7" s="8">
        <v>100</v>
      </c>
      <c r="AE7" s="9" t="s">
        <v>29</v>
      </c>
      <c r="AF7" s="8"/>
      <c r="AG7" s="9" t="s">
        <v>29</v>
      </c>
      <c r="AH7" s="7" t="s">
        <v>27</v>
      </c>
      <c r="AI7" s="8">
        <v>0</v>
      </c>
      <c r="AJ7" s="9" t="s">
        <v>29</v>
      </c>
      <c r="AK7" s="10"/>
      <c r="AL7" s="7" t="s">
        <v>45</v>
      </c>
      <c r="AM7" s="8">
        <v>0</v>
      </c>
      <c r="AN7" s="9" t="s">
        <v>29</v>
      </c>
      <c r="AO7" s="10"/>
      <c r="AP7" s="7" t="s">
        <v>27</v>
      </c>
      <c r="AQ7" s="8">
        <v>100</v>
      </c>
      <c r="AR7" s="9" t="s">
        <v>29</v>
      </c>
      <c r="AS7" s="10"/>
      <c r="AT7" s="7" t="s">
        <v>45</v>
      </c>
      <c r="AU7" s="8">
        <v>100</v>
      </c>
      <c r="AV7" s="9" t="s">
        <v>29</v>
      </c>
      <c r="AW7" s="10"/>
      <c r="AX7" s="11">
        <v>100</v>
      </c>
      <c r="AY7" s="9" t="s">
        <v>29</v>
      </c>
      <c r="AZ7" s="11">
        <v>7.6</v>
      </c>
      <c r="BA7" s="9" t="s">
        <v>30</v>
      </c>
      <c r="BB7" s="7" t="s">
        <v>31</v>
      </c>
      <c r="BC7" s="8">
        <v>7.6</v>
      </c>
      <c r="BD7" s="9" t="s">
        <v>30</v>
      </c>
      <c r="BE7" s="10"/>
      <c r="BF7" s="7"/>
      <c r="BG7" s="8"/>
      <c r="BH7" s="9" t="s">
        <v>30</v>
      </c>
      <c r="BI7" s="10"/>
      <c r="BJ7" s="8">
        <v>50.8</v>
      </c>
      <c r="BK7" s="9" t="s">
        <v>32</v>
      </c>
      <c r="BL7" s="8">
        <v>0</v>
      </c>
      <c r="BM7" s="9" t="s">
        <v>32</v>
      </c>
      <c r="BN7" s="15">
        <f>7/20</f>
        <v>0.35</v>
      </c>
      <c r="BO7" s="9" t="s">
        <v>32</v>
      </c>
      <c r="BP7" s="15">
        <f>3/10</f>
        <v>0.3</v>
      </c>
      <c r="BQ7" s="9" t="s">
        <v>32</v>
      </c>
      <c r="BR7" s="8">
        <v>0</v>
      </c>
      <c r="BS7" s="9" t="s">
        <v>32</v>
      </c>
      <c r="BT7" s="8"/>
      <c r="BU7" s="9" t="s">
        <v>32</v>
      </c>
      <c r="BV7" s="12">
        <v>0</v>
      </c>
      <c r="BW7" s="9" t="s">
        <v>33</v>
      </c>
      <c r="BX7" s="12">
        <v>0</v>
      </c>
      <c r="BY7" s="9" t="s">
        <v>33</v>
      </c>
      <c r="BZ7" s="13" t="s">
        <v>46</v>
      </c>
      <c r="CA7" s="14" t="s">
        <v>34</v>
      </c>
      <c r="CB7" s="13" t="s">
        <v>47</v>
      </c>
    </row>
    <row r="8" spans="1:80">
      <c r="B8" t="s">
        <v>42</v>
      </c>
    </row>
    <row r="9" spans="1:80">
      <c r="AB9" t="s">
        <v>49</v>
      </c>
    </row>
  </sheetData>
  <mergeCells count="76">
    <mergeCell ref="A5:C5"/>
    <mergeCell ref="D5:D6"/>
    <mergeCell ref="E5:G5"/>
    <mergeCell ref="H5:H6"/>
    <mergeCell ref="I5:K5"/>
    <mergeCell ref="B6:C6"/>
    <mergeCell ref="F6:G6"/>
    <mergeCell ref="J6:K6"/>
    <mergeCell ref="L5:L6"/>
    <mergeCell ref="BN4:BO5"/>
    <mergeCell ref="BP4:BQ5"/>
    <mergeCell ref="BR4:BS5"/>
    <mergeCell ref="BT4:BU5"/>
    <mergeCell ref="AQ6:AR6"/>
    <mergeCell ref="AU6:AV6"/>
    <mergeCell ref="M5:O5"/>
    <mergeCell ref="P5:P6"/>
    <mergeCell ref="Q5:S5"/>
    <mergeCell ref="T5:T6"/>
    <mergeCell ref="U5:W5"/>
    <mergeCell ref="X5:X6"/>
    <mergeCell ref="BF5:BH5"/>
    <mergeCell ref="BI5:BI6"/>
    <mergeCell ref="N6:O6"/>
    <mergeCell ref="BV4:BW5"/>
    <mergeCell ref="BX4:BY5"/>
    <mergeCell ref="Z4:AA5"/>
    <mergeCell ref="AB4:AC5"/>
    <mergeCell ref="AD4:AE5"/>
    <mergeCell ref="AF4:AG5"/>
    <mergeCell ref="AH4:AK4"/>
    <mergeCell ref="AL4:AO4"/>
    <mergeCell ref="AH5:AJ5"/>
    <mergeCell ref="AK5:AK6"/>
    <mergeCell ref="AL5:AN5"/>
    <mergeCell ref="AO5:AO6"/>
    <mergeCell ref="AP4:AS4"/>
    <mergeCell ref="AT4:AW4"/>
    <mergeCell ref="BB4:BE4"/>
    <mergeCell ref="BF4:BI4"/>
    <mergeCell ref="AX3:AY6"/>
    <mergeCell ref="AZ3:BA6"/>
    <mergeCell ref="BB3:BI3"/>
    <mergeCell ref="BJ3:BK6"/>
    <mergeCell ref="BL3:BM6"/>
    <mergeCell ref="BB5:BD5"/>
    <mergeCell ref="BE5:BE6"/>
    <mergeCell ref="M4:P4"/>
    <mergeCell ref="Q4:T4"/>
    <mergeCell ref="U4:X4"/>
    <mergeCell ref="Y4:Y6"/>
    <mergeCell ref="AP3:AW3"/>
    <mergeCell ref="R6:S6"/>
    <mergeCell ref="V6:W6"/>
    <mergeCell ref="AI6:AJ6"/>
    <mergeCell ref="AM6:AN6"/>
    <mergeCell ref="AP5:AR5"/>
    <mergeCell ref="AS5:AS6"/>
    <mergeCell ref="AT5:AV5"/>
    <mergeCell ref="AW5:AW6"/>
    <mergeCell ref="A1:CB1"/>
    <mergeCell ref="A2:BZ2"/>
    <mergeCell ref="CA2:CA6"/>
    <mergeCell ref="CB2:CB6"/>
    <mergeCell ref="A3:H3"/>
    <mergeCell ref="I3:P3"/>
    <mergeCell ref="Q3:X3"/>
    <mergeCell ref="Y3:AC3"/>
    <mergeCell ref="AD3:AG3"/>
    <mergeCell ref="AH3:AO3"/>
    <mergeCell ref="BN3:BU3"/>
    <mergeCell ref="BV3:BY3"/>
    <mergeCell ref="BZ3:BZ6"/>
    <mergeCell ref="A4:D4"/>
    <mergeCell ref="E4:H4"/>
    <mergeCell ref="I4:L4"/>
  </mergeCells>
  <phoneticPr fontId="2"/>
  <printOptions horizontalCentered="1" verticalCentered="1"/>
  <pageMargins left="0.23622047244094491" right="0.23622047244094491" top="0.74803149606299213" bottom="0.74803149606299213" header="0.31496062992125984" footer="0.31496062992125984"/>
  <pageSetup paperSize="9" scale="84" fitToHeight="3" orientation="landscape" r:id="rId1"/>
  <colBreaks count="4" manualBreakCount="4">
    <brk id="16" max="1048575" man="1"/>
    <brk id="33" max="1048575" man="1"/>
    <brk id="49" max="1048575" man="1"/>
    <brk id="65"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那須　健司</dc:creator>
  <cp:lastModifiedBy>椎葉　香子</cp:lastModifiedBy>
  <cp:lastPrinted>2025-07-29T04:49:31Z</cp:lastPrinted>
  <dcterms:created xsi:type="dcterms:W3CDTF">2017-06-28T05:49:51Z</dcterms:created>
  <dcterms:modified xsi:type="dcterms:W3CDTF">2025-07-29T04:49:33Z</dcterms:modified>
</cp:coreProperties>
</file>